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shiki\Desktop\"/>
    </mc:Choice>
  </mc:AlternateContent>
  <xr:revisionPtr revIDLastSave="0" documentId="13_ncr:1_{75094197-8656-4861-AE1D-8DCC6927C2AD}" xr6:coauthVersionLast="47" xr6:coauthVersionMax="47" xr10:uidLastSave="{00000000-0000-0000-0000-000000000000}"/>
  <bookViews>
    <workbookView xWindow="-110" yWindow="-110" windowWidth="19420" windowHeight="10300" xr2:uid="{036384C2-4455-414C-ADF2-2D8F1099479E}"/>
  </bookViews>
  <sheets>
    <sheet name="会場使用申込書" sheetId="4" r:id="rId1"/>
    <sheet name="管理画面" sheetId="5" r:id="rId2"/>
  </sheets>
  <definedNames>
    <definedName name="_xlnm.Print_Area" localSheetId="0">会場使用申込書!$A$1:$X$61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5" i="4" l="1"/>
  <c r="G12" i="5"/>
  <c r="F12" i="5" l="1"/>
  <c r="C4" i="5"/>
  <c r="C12" i="5" s="1"/>
  <c r="K7" i="5"/>
  <c r="K8" i="5" s="1"/>
  <c r="J7" i="5"/>
  <c r="J8" i="5" s="1"/>
  <c r="L3" i="5"/>
  <c r="L4" i="5" s="1"/>
  <c r="K3" i="5"/>
  <c r="K4" i="5" s="1"/>
  <c r="J3" i="5"/>
  <c r="J4" i="5" s="1"/>
  <c r="C7" i="5"/>
  <c r="C5" i="5"/>
  <c r="D12" i="5" s="1"/>
  <c r="S25" i="4"/>
  <c r="C15" i="5"/>
  <c r="C16" i="5" s="1"/>
  <c r="H5" i="5" l="1"/>
  <c r="B12" i="5"/>
  <c r="M7" i="5"/>
  <c r="H6" i="5" s="1"/>
  <c r="H4" i="5"/>
  <c r="F7" i="5"/>
  <c r="F6" i="5"/>
  <c r="A12" i="5" s="1"/>
  <c r="C6" i="5"/>
  <c r="E12" i="5"/>
  <c r="J12" i="5"/>
  <c r="C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西川 萌々香</author>
  </authors>
  <commentList>
    <comment ref="E26" authorId="0" shapeId="0" xr:uid="{6F4E32D7-9001-48FA-859A-AA1459050711}">
      <text>
        <r>
          <rPr>
            <sz val="9"/>
            <color indexed="81"/>
            <rFont val="MS P ゴシック"/>
            <family val="3"/>
            <charset val="128"/>
          </rPr>
          <t>プルダウンよりご選択ください</t>
        </r>
      </text>
    </comment>
    <comment ref="E28" authorId="0" shapeId="0" xr:uid="{729C900E-DEEC-44F0-B366-827C7631CCDF}">
      <text>
        <r>
          <rPr>
            <sz val="9"/>
            <color indexed="81"/>
            <rFont val="MS P ゴシック"/>
            <family val="3"/>
            <charset val="128"/>
          </rPr>
          <t>プルダウンよりご選択ください</t>
        </r>
      </text>
    </comment>
    <comment ref="E30" authorId="0" shapeId="0" xr:uid="{44F8E7C4-D027-4222-A28B-EB804D4D8D0E}">
      <text>
        <r>
          <rPr>
            <sz val="9"/>
            <color indexed="81"/>
            <rFont val="MS P ゴシック"/>
            <family val="3"/>
            <charset val="128"/>
          </rPr>
          <t>プルダウンよりご選択ください</t>
        </r>
      </text>
    </comment>
    <comment ref="E42" authorId="0" shapeId="0" xr:uid="{2B20252F-B050-4265-9F5F-012103214E16}">
      <text>
        <r>
          <rPr>
            <sz val="9"/>
            <color indexed="81"/>
            <rFont val="MS P ゴシック"/>
            <family val="3"/>
            <charset val="128"/>
          </rPr>
          <t>プルダウンよりご選択ください</t>
        </r>
      </text>
    </comment>
    <comment ref="E51" authorId="0" shapeId="0" xr:uid="{0B376188-FCDE-48E1-B145-F3F792021A2D}">
      <text>
        <r>
          <rPr>
            <sz val="9"/>
            <color indexed="81"/>
            <rFont val="MS P ゴシック"/>
            <family val="3"/>
            <charset val="128"/>
          </rPr>
          <t>プルダウンよりご選択ください</t>
        </r>
      </text>
    </comment>
    <comment ref="E54" authorId="0" shapeId="0" xr:uid="{E75A59F2-CC8B-448F-B63C-A2D918AA4C82}">
      <text>
        <r>
          <rPr>
            <sz val="9"/>
            <color indexed="81"/>
            <rFont val="MS P ゴシック"/>
            <family val="3"/>
            <charset val="128"/>
          </rPr>
          <t>プルダウンよりご選択ください</t>
        </r>
      </text>
    </comment>
    <comment ref="I57" authorId="0" shapeId="0" xr:uid="{49908362-FF03-404E-864B-1F55CB84EB55}">
      <text>
        <r>
          <rPr>
            <sz val="9"/>
            <color indexed="81"/>
            <rFont val="MS P ゴシック"/>
            <family val="3"/>
            <charset val="128"/>
          </rPr>
          <t>プルダウンよりご選択ください</t>
        </r>
      </text>
    </comment>
  </commentList>
</comments>
</file>

<file path=xl/sharedStrings.xml><?xml version="1.0" encoding="utf-8"?>
<sst xmlns="http://schemas.openxmlformats.org/spreadsheetml/2006/main" count="150" uniqueCount="124">
  <si>
    <t>年</t>
    <rPh sb="0" eb="1">
      <t>ネン</t>
    </rPh>
    <phoneticPr fontId="2"/>
  </si>
  <si>
    <t>日</t>
    <rPh sb="0" eb="1">
      <t>ニチ</t>
    </rPh>
    <phoneticPr fontId="2"/>
  </si>
  <si>
    <t>本</t>
    <rPh sb="0" eb="1">
      <t>ホン</t>
    </rPh>
    <phoneticPr fontId="2"/>
  </si>
  <si>
    <t>台</t>
    <rPh sb="0" eb="1">
      <t>ダイ</t>
    </rPh>
    <phoneticPr fontId="2"/>
  </si>
  <si>
    <t>ワイヤレスマイク</t>
    <phoneticPr fontId="2"/>
  </si>
  <si>
    <t>ピンマイク</t>
    <phoneticPr fontId="2"/>
  </si>
  <si>
    <t>音声ケーブル</t>
    <rPh sb="0" eb="2">
      <t>オンセイ</t>
    </rPh>
    <phoneticPr fontId="2"/>
  </si>
  <si>
    <t>面</t>
    <rPh sb="0" eb="1">
      <t>メン</t>
    </rPh>
    <phoneticPr fontId="2"/>
  </si>
  <si>
    <t>レーザーポインター</t>
    <phoneticPr fontId="2"/>
  </si>
  <si>
    <t>※ご利用後の発送は対応していません。　※保管場所の都合上、2箱までしか対応できません。</t>
    <rPh sb="2" eb="4">
      <t>リヨウ</t>
    </rPh>
    <rPh sb="4" eb="5">
      <t>ゴ</t>
    </rPh>
    <rPh sb="6" eb="8">
      <t>ハッソウ</t>
    </rPh>
    <rPh sb="9" eb="11">
      <t>タイオウ</t>
    </rPh>
    <rPh sb="20" eb="22">
      <t>ホカン</t>
    </rPh>
    <rPh sb="22" eb="24">
      <t>バショ</t>
    </rPh>
    <rPh sb="25" eb="27">
      <t>ツゴウ</t>
    </rPh>
    <rPh sb="27" eb="28">
      <t>ジョウ</t>
    </rPh>
    <rPh sb="30" eb="31">
      <t>ハコ</t>
    </rPh>
    <rPh sb="35" eb="37">
      <t>タイオウ</t>
    </rPh>
    <phoneticPr fontId="2"/>
  </si>
  <si>
    <r>
      <t>※有りの場合</t>
    </r>
    <r>
      <rPr>
        <b/>
        <sz val="8"/>
        <rFont val="ＭＳ Ｐゴシック"/>
        <family val="3"/>
        <charset val="128"/>
      </rPr>
      <t>申請書</t>
    </r>
    <r>
      <rPr>
        <sz val="8"/>
        <rFont val="ＭＳ Ｐゴシック"/>
        <family val="3"/>
        <charset val="128"/>
      </rPr>
      <t>をメール送付いたします。※利用時間内に搬入出の時間も含めてください。</t>
    </r>
    <rPh sb="1" eb="2">
      <t>ア</t>
    </rPh>
    <rPh sb="4" eb="6">
      <t>バアイ</t>
    </rPh>
    <rPh sb="6" eb="9">
      <t>シンセイショ</t>
    </rPh>
    <rPh sb="13" eb="15">
      <t>ソウフ</t>
    </rPh>
    <rPh sb="28" eb="31">
      <t>ハンニュウシュツ</t>
    </rPh>
    <rPh sb="32" eb="34">
      <t>ジカン</t>
    </rPh>
    <rPh sb="35" eb="36">
      <t>フク</t>
    </rPh>
    <phoneticPr fontId="2"/>
  </si>
  <si>
    <t>月</t>
    <rPh sb="0" eb="1">
      <t>ガツ</t>
    </rPh>
    <phoneticPr fontId="2"/>
  </si>
  <si>
    <t>）</t>
    <phoneticPr fontId="2"/>
  </si>
  <si>
    <t>会場設営</t>
    <rPh sb="0" eb="4">
      <t>カイジョウセツエイ</t>
    </rPh>
    <phoneticPr fontId="2"/>
  </si>
  <si>
    <t>京都商工会議所会議室使用申込書</t>
    <rPh sb="0" eb="7">
      <t>キョウトショウコウカイギショ</t>
    </rPh>
    <rPh sb="7" eb="10">
      <t>カイギシツ</t>
    </rPh>
    <rPh sb="10" eb="12">
      <t>シヨウ</t>
    </rPh>
    <rPh sb="12" eb="15">
      <t>モウシコミショ</t>
    </rPh>
    <phoneticPr fontId="2"/>
  </si>
  <si>
    <t>使用日</t>
    <rPh sb="0" eb="3">
      <t>シヨウビ</t>
    </rPh>
    <phoneticPr fontId="2"/>
  </si>
  <si>
    <t>&lt;注意&gt;</t>
    <rPh sb="1" eb="3">
      <t>チュウイ</t>
    </rPh>
    <phoneticPr fontId="2"/>
  </si>
  <si>
    <t>複数日、複数会場予約の場合は複数枚のシートのご提出をお願いいたします。</t>
    <rPh sb="0" eb="3">
      <t>フクスウビ</t>
    </rPh>
    <rPh sb="4" eb="8">
      <t>フクスウカイジョウ</t>
    </rPh>
    <rPh sb="8" eb="10">
      <t>ヨヤク</t>
    </rPh>
    <rPh sb="11" eb="13">
      <t>バアイ</t>
    </rPh>
    <rPh sb="14" eb="17">
      <t>フクスウマイ</t>
    </rPh>
    <rPh sb="23" eb="25">
      <t>テイシュツ</t>
    </rPh>
    <rPh sb="27" eb="28">
      <t>ネガ</t>
    </rPh>
    <phoneticPr fontId="2"/>
  </si>
  <si>
    <t>～</t>
    <phoneticPr fontId="2"/>
  </si>
  <si>
    <t>（</t>
    <phoneticPr fontId="2"/>
  </si>
  <si>
    <t>使用会議室名</t>
    <rPh sb="0" eb="6">
      <t>シヨウカイギシツメイ</t>
    </rPh>
    <phoneticPr fontId="2"/>
  </si>
  <si>
    <t>案内表示時間
（会合 開始・終了時間）</t>
    <rPh sb="0" eb="4">
      <t>アンナイヒョウジ</t>
    </rPh>
    <rPh sb="4" eb="6">
      <t>ジカン</t>
    </rPh>
    <phoneticPr fontId="2"/>
  </si>
  <si>
    <t>案内会合名
（案内表示用）</t>
    <rPh sb="7" eb="12">
      <t>アンナイヒョウジヨウ</t>
    </rPh>
    <phoneticPr fontId="2"/>
  </si>
  <si>
    <t>会合主催者名</t>
    <rPh sb="0" eb="6">
      <t>カイゴウシュサイシャメイ</t>
    </rPh>
    <phoneticPr fontId="2"/>
  </si>
  <si>
    <t>使用目的</t>
    <rPh sb="0" eb="4">
      <t>シヨウモクテキ</t>
    </rPh>
    <phoneticPr fontId="2"/>
  </si>
  <si>
    <t>例）会議 など</t>
    <rPh sb="0" eb="1">
      <t>レイ</t>
    </rPh>
    <rPh sb="2" eb="4">
      <t>カイギ</t>
    </rPh>
    <phoneticPr fontId="2"/>
  </si>
  <si>
    <t>予定人数</t>
    <rPh sb="0" eb="4">
      <t>ヨテイニンズウ</t>
    </rPh>
    <phoneticPr fontId="2"/>
  </si>
  <si>
    <t>名</t>
    <rPh sb="0" eb="1">
      <t>メイ</t>
    </rPh>
    <phoneticPr fontId="2"/>
  </si>
  <si>
    <t>搬出入予定</t>
    <rPh sb="0" eb="5">
      <t>ハンシュツニュウヨテイ</t>
    </rPh>
    <phoneticPr fontId="2"/>
  </si>
  <si>
    <r>
      <t>※</t>
    </r>
    <r>
      <rPr>
        <b/>
        <sz val="7.5"/>
        <rFont val="ＭＳ Ｐゴシック"/>
        <family val="3"/>
        <charset val="128"/>
      </rPr>
      <t>8～9時・12～13時・17～18時</t>
    </r>
    <r>
      <rPr>
        <sz val="7.5"/>
        <rFont val="ＭＳ Ｐゴシック"/>
        <family val="3"/>
        <charset val="128"/>
      </rPr>
      <t>は搬入出利用不可です。</t>
    </r>
    <rPh sb="25" eb="27">
      <t>フカ</t>
    </rPh>
    <phoneticPr fontId="2"/>
  </si>
  <si>
    <t>※搬入出時間の上限は各30分です。</t>
    <phoneticPr fontId="2"/>
  </si>
  <si>
    <t>最
大</t>
    <rPh sb="0" eb="1">
      <t>サイ</t>
    </rPh>
    <rPh sb="2" eb="3">
      <t>ダイ</t>
    </rPh>
    <phoneticPr fontId="2"/>
  </si>
  <si>
    <t>　※サイネージに記載する主催者名が申込団体名と異なる場合は、ご記載下さい。</t>
    <phoneticPr fontId="2"/>
  </si>
  <si>
    <t>京都商工会議所会議室使用規約を承諾し、使用を申し込みます｡</t>
    <phoneticPr fontId="2"/>
  </si>
  <si>
    <t>申込日</t>
    <rPh sb="0" eb="3">
      <t>モウシコミビ</t>
    </rPh>
    <phoneticPr fontId="2"/>
  </si>
  <si>
    <t>社名・団体名</t>
    <rPh sb="0" eb="2">
      <t>シャメイ</t>
    </rPh>
    <rPh sb="3" eb="6">
      <t>ダンタイメイ</t>
    </rPh>
    <phoneticPr fontId="2"/>
  </si>
  <si>
    <t>：</t>
    <phoneticPr fontId="2"/>
  </si>
  <si>
    <t>※荷物送付の際は備考欄に「ご利用日」「会議室名」「申込団体名」を必ずご記載ください。</t>
    <phoneticPr fontId="2"/>
  </si>
  <si>
    <t>備品</t>
    <rPh sb="0" eb="2">
      <t>ビヒン</t>
    </rPh>
    <phoneticPr fontId="2"/>
  </si>
  <si>
    <t>AC延長コード</t>
    <rPh sb="2" eb="4">
      <t>エンチョウ</t>
    </rPh>
    <phoneticPr fontId="2"/>
  </si>
  <si>
    <t>大型液晶プロジェクター</t>
    <rPh sb="0" eb="4">
      <t>オオガタエキショウ</t>
    </rPh>
    <phoneticPr fontId="2"/>
  </si>
  <si>
    <t>120インチスクリーン</t>
    <phoneticPr fontId="2"/>
  </si>
  <si>
    <r>
      <t>有線LAN使用</t>
    </r>
    <r>
      <rPr>
        <sz val="9"/>
        <rFont val="ＭＳ Ｐゴシック"/>
        <family val="3"/>
        <charset val="128"/>
      </rPr>
      <t>(ケーブルなし・1口まで)</t>
    </r>
    <rPh sb="0" eb="2">
      <t>ユウセン</t>
    </rPh>
    <rPh sb="5" eb="7">
      <t>シヨウ</t>
    </rPh>
    <rPh sb="16" eb="17">
      <t>クチ</t>
    </rPh>
    <phoneticPr fontId="2"/>
  </si>
  <si>
    <r>
      <t>HDMIケーブル</t>
    </r>
    <r>
      <rPr>
        <sz val="9"/>
        <rFont val="ＭＳ Ｐゴシック"/>
        <family val="3"/>
        <charset val="128"/>
      </rPr>
      <t>(追加分)</t>
    </r>
    <r>
      <rPr>
        <sz val="12"/>
        <rFont val="ＭＳ Ｐゴシック"/>
        <family val="3"/>
        <charset val="128"/>
      </rPr>
      <t>・RGB</t>
    </r>
    <rPh sb="9" eb="12">
      <t>ツイカブン</t>
    </rPh>
    <phoneticPr fontId="2"/>
  </si>
  <si>
    <t>80・100インチスクリーン</t>
    <phoneticPr fontId="2"/>
  </si>
  <si>
    <t>椅子(追加分)</t>
    <rPh sb="0" eb="2">
      <t>イス</t>
    </rPh>
    <rPh sb="3" eb="6">
      <t>ツイカブン</t>
    </rPh>
    <phoneticPr fontId="2"/>
  </si>
  <si>
    <t>ホワイトボード(追加分)</t>
    <rPh sb="8" eb="11">
      <t>ツイカブン</t>
    </rPh>
    <phoneticPr fontId="2"/>
  </si>
  <si>
    <t>机(追加分)</t>
    <rPh sb="0" eb="1">
      <t>ツクエ</t>
    </rPh>
    <rPh sb="2" eb="5">
      <t>ツイカブン</t>
    </rPh>
    <phoneticPr fontId="2"/>
  </si>
  <si>
    <t>事前荷物の内容</t>
    <rPh sb="0" eb="4">
      <t>ジゼンニモツ</t>
    </rPh>
    <rPh sb="5" eb="7">
      <t>ナイヨウ</t>
    </rPh>
    <phoneticPr fontId="2"/>
  </si>
  <si>
    <t>口</t>
    <rPh sb="0" eb="1">
      <t>クチ</t>
    </rPh>
    <phoneticPr fontId="2"/>
  </si>
  <si>
    <t>脚</t>
    <rPh sb="0" eb="1">
      <t>キャク</t>
    </rPh>
    <phoneticPr fontId="2"/>
  </si>
  <si>
    <t>その他</t>
    <rPh sb="2" eb="3">
      <t>タ</t>
    </rPh>
    <phoneticPr fontId="2"/>
  </si>
  <si>
    <t>※各部屋1台ずつホワイトボード常設</t>
    <phoneticPr fontId="2"/>
  </si>
  <si>
    <t>1＋</t>
    <phoneticPr fontId="2"/>
  </si>
  <si>
    <t>D・Fのみ</t>
    <phoneticPr fontId="2"/>
  </si>
  <si>
    <r>
      <t xml:space="preserve">会合名
</t>
    </r>
    <r>
      <rPr>
        <sz val="9"/>
        <color rgb="FFFF0000"/>
        <rFont val="ＭＳ Ｐゴシック"/>
        <family val="3"/>
        <charset val="128"/>
      </rPr>
      <t>※全角30文字程度まで</t>
    </r>
    <rPh sb="0" eb="3">
      <t>カイゴウメイ</t>
    </rPh>
    <rPh sb="5" eb="7">
      <t>ゼンカク</t>
    </rPh>
    <rPh sb="9" eb="11">
      <t>モジ</t>
    </rPh>
    <rPh sb="11" eb="13">
      <t>テイド</t>
    </rPh>
    <phoneticPr fontId="2"/>
  </si>
  <si>
    <r>
      <t xml:space="preserve">利用区分
</t>
    </r>
    <r>
      <rPr>
        <sz val="9"/>
        <color rgb="FFFF0000"/>
        <rFont val="ＭＳ Ｐゴシック"/>
        <family val="3"/>
        <charset val="128"/>
      </rPr>
      <t>※24時間標記</t>
    </r>
    <rPh sb="0" eb="4">
      <t>リヨウクブン</t>
    </rPh>
    <rPh sb="8" eb="12">
      <t>ジカンヒョウキ</t>
    </rPh>
    <phoneticPr fontId="2"/>
  </si>
  <si>
    <r>
      <t>※案内表示に掲載する時間　</t>
    </r>
    <r>
      <rPr>
        <sz val="9"/>
        <color rgb="FFFF0000"/>
        <rFont val="ＭＳ Ｐゴシック"/>
        <family val="3"/>
        <charset val="128"/>
      </rPr>
      <t>※24時間標記</t>
    </r>
    <rPh sb="16" eb="18">
      <t>ジカン</t>
    </rPh>
    <rPh sb="18" eb="20">
      <t>ヒョウキ</t>
    </rPh>
    <phoneticPr fontId="2"/>
  </si>
  <si>
    <t>■会場使用申込書から経済センターサイネージシートに転記整理データを作る</t>
    <rPh sb="1" eb="8">
      <t>カイジョウシヨウモウシコミショ</t>
    </rPh>
    <rPh sb="10" eb="12">
      <t>ケイザイ</t>
    </rPh>
    <rPh sb="25" eb="27">
      <t>テンキ</t>
    </rPh>
    <rPh sb="27" eb="29">
      <t>セイリ</t>
    </rPh>
    <rPh sb="33" eb="34">
      <t>ツク</t>
    </rPh>
    <phoneticPr fontId="2"/>
  </si>
  <si>
    <t>表示開始時間</t>
    <rPh sb="0" eb="2">
      <t>ヒョウジ</t>
    </rPh>
    <rPh sb="2" eb="4">
      <t>カイシ</t>
    </rPh>
    <rPh sb="4" eb="6">
      <t>ジカン</t>
    </rPh>
    <phoneticPr fontId="14"/>
  </si>
  <si>
    <t>表示終了時間</t>
    <rPh sb="0" eb="2">
      <t>ヒョウジ</t>
    </rPh>
    <rPh sb="2" eb="4">
      <t>シュウリョウ</t>
    </rPh>
    <rPh sb="4" eb="6">
      <t>ジカン</t>
    </rPh>
    <phoneticPr fontId="14"/>
  </si>
  <si>
    <t>開催開始時間</t>
    <rPh sb="0" eb="2">
      <t>カイサイ</t>
    </rPh>
    <rPh sb="2" eb="4">
      <t>カイシ</t>
    </rPh>
    <rPh sb="4" eb="6">
      <t>ジカン</t>
    </rPh>
    <phoneticPr fontId="14"/>
  </si>
  <si>
    <t>開催終了時間</t>
    <rPh sb="0" eb="2">
      <t>カイサイ</t>
    </rPh>
    <rPh sb="2" eb="4">
      <t>シュウリョウ</t>
    </rPh>
    <rPh sb="4" eb="6">
      <t>ジカン</t>
    </rPh>
    <phoneticPr fontId="14"/>
  </si>
  <si>
    <t>場所</t>
    <rPh sb="0" eb="2">
      <t>バショ</t>
    </rPh>
    <phoneticPr fontId="14"/>
  </si>
  <si>
    <t>開催内容（最大　全角50文字/内容①）</t>
    <rPh sb="0" eb="2">
      <t>カイサイ</t>
    </rPh>
    <rPh sb="2" eb="4">
      <t>ナイヨウ</t>
    </rPh>
    <rPh sb="5" eb="7">
      <t>サイダイ</t>
    </rPh>
    <rPh sb="8" eb="10">
      <t>ゼンカク</t>
    </rPh>
    <rPh sb="12" eb="14">
      <t>モジ</t>
    </rPh>
    <rPh sb="15" eb="17">
      <t>ナイヨウ</t>
    </rPh>
    <phoneticPr fontId="14"/>
  </si>
  <si>
    <t>主催者（最大　全角50文字/内容②）</t>
    <rPh sb="0" eb="3">
      <t>シュサイシャ</t>
    </rPh>
    <rPh sb="14" eb="16">
      <t>ナイヨウ</t>
    </rPh>
    <phoneticPr fontId="14"/>
  </si>
  <si>
    <t>団体番号</t>
    <rPh sb="0" eb="2">
      <t>ダンタイ</t>
    </rPh>
    <rPh sb="2" eb="4">
      <t>バンゴウ</t>
    </rPh>
    <phoneticPr fontId="14"/>
  </si>
  <si>
    <t>団体名</t>
    <rPh sb="0" eb="2">
      <t>ダンタイ</t>
    </rPh>
    <rPh sb="2" eb="3">
      <t>メイ</t>
    </rPh>
    <phoneticPr fontId="14"/>
  </si>
  <si>
    <t>部屋番号</t>
    <rPh sb="0" eb="2">
      <t>ヘヤ</t>
    </rPh>
    <rPh sb="2" eb="4">
      <t>バンゴウ</t>
    </rPh>
    <phoneticPr fontId="14"/>
  </si>
  <si>
    <t>　</t>
    <phoneticPr fontId="14"/>
  </si>
  <si>
    <t>京都商工会議所　</t>
    <phoneticPr fontId="14"/>
  </si>
  <si>
    <t>申込書から会場名リンク</t>
    <rPh sb="0" eb="3">
      <t>モウシコミショ</t>
    </rPh>
    <rPh sb="5" eb="8">
      <t>カイジョウメイ</t>
    </rPh>
    <phoneticPr fontId="2"/>
  </si>
  <si>
    <t>経済センター部屋番号</t>
    <rPh sb="0" eb="2">
      <t>ケイザイ</t>
    </rPh>
    <rPh sb="6" eb="10">
      <t>ヘヤバンゴウ</t>
    </rPh>
    <phoneticPr fontId="2"/>
  </si>
  <si>
    <t>7-A</t>
  </si>
  <si>
    <t>7-B</t>
  </si>
  <si>
    <t>7-C</t>
  </si>
  <si>
    <t>7-D</t>
  </si>
  <si>
    <t>7-E</t>
  </si>
  <si>
    <t>7-F</t>
  </si>
  <si>
    <t>7-AB</t>
  </si>
  <si>
    <t>7-CD</t>
  </si>
  <si>
    <t>7-EF</t>
  </si>
  <si>
    <t>特別会議室</t>
    <rPh sb="0" eb="5">
      <t>トクベツカイギシツ</t>
    </rPh>
    <phoneticPr fontId="2"/>
  </si>
  <si>
    <t>議員クラブ</t>
    <rPh sb="0" eb="2">
      <t>ギイン</t>
    </rPh>
    <phoneticPr fontId="2"/>
  </si>
  <si>
    <t>応接会議室１</t>
    <rPh sb="0" eb="5">
      <t>オウセツカイギシツ</t>
    </rPh>
    <phoneticPr fontId="2"/>
  </si>
  <si>
    <t>応接会議室２</t>
    <rPh sb="0" eb="5">
      <t>オウセツカイギシツ</t>
    </rPh>
    <phoneticPr fontId="2"/>
  </si>
  <si>
    <t>会合開始時間</t>
    <rPh sb="0" eb="6">
      <t>カイゴウカイシジカン</t>
    </rPh>
    <phoneticPr fontId="2"/>
  </si>
  <si>
    <t>会合終了時間</t>
    <rPh sb="0" eb="6">
      <t>カイゴウシュウリョウジカン</t>
    </rPh>
    <phoneticPr fontId="2"/>
  </si>
  <si>
    <t>サイネージ表示時間</t>
    <rPh sb="5" eb="7">
      <t>ヒョウジ</t>
    </rPh>
    <rPh sb="7" eb="9">
      <t>ジカン</t>
    </rPh>
    <phoneticPr fontId="2"/>
  </si>
  <si>
    <t>サイネージ表示開始時間</t>
    <rPh sb="5" eb="7">
      <t>ヒョウジ</t>
    </rPh>
    <rPh sb="7" eb="11">
      <t>カイシジカン</t>
    </rPh>
    <phoneticPr fontId="2"/>
  </si>
  <si>
    <t>サイネージ表示終了時間</t>
    <rPh sb="5" eb="7">
      <t>ヒョウジ</t>
    </rPh>
    <rPh sb="7" eb="9">
      <t>シュウリョウ</t>
    </rPh>
    <rPh sb="9" eb="11">
      <t>ジカン</t>
    </rPh>
    <phoneticPr fontId="2"/>
  </si>
  <si>
    <t>有線マイク 　</t>
    <rPh sb="0" eb="2">
      <t>ユウセン</t>
    </rPh>
    <phoneticPr fontId="2"/>
  </si>
  <si>
    <t>E・F以外</t>
    <phoneticPr fontId="2"/>
  </si>
  <si>
    <t>E・F以外</t>
    <rPh sb="3" eb="5">
      <t>イガイ</t>
    </rPh>
    <phoneticPr fontId="2"/>
  </si>
  <si>
    <t>液晶プロジェクター（ワゴン）</t>
    <rPh sb="0" eb="2">
      <t>エキショウ</t>
    </rPh>
    <phoneticPr fontId="2"/>
  </si>
  <si>
    <t>C・D・CD・E・F・EF</t>
    <phoneticPr fontId="2"/>
  </si>
  <si>
    <t>A・B・AB</t>
    <phoneticPr fontId="2"/>
  </si>
  <si>
    <t>A・B・AB・E・EF</t>
    <phoneticPr fontId="2"/>
  </si>
  <si>
    <t>申込者情報（請求先）</t>
    <rPh sb="0" eb="5">
      <t>モウシコミシャジョウホウ</t>
    </rPh>
    <rPh sb="6" eb="9">
      <t>セイキュウサキ</t>
    </rPh>
    <phoneticPr fontId="2"/>
  </si>
  <si>
    <t>担当者氏名</t>
    <rPh sb="0" eb="2">
      <t>タントウ</t>
    </rPh>
    <rPh sb="2" eb="3">
      <t>シャ</t>
    </rPh>
    <rPh sb="3" eb="5">
      <t>シメイ</t>
    </rPh>
    <phoneticPr fontId="2"/>
  </si>
  <si>
    <t>利用日</t>
    <rPh sb="0" eb="3">
      <t>リヨウビ</t>
    </rPh>
    <phoneticPr fontId="2"/>
  </si>
  <si>
    <t>利用区分</t>
    <rPh sb="0" eb="4">
      <t>リヨウクブン</t>
    </rPh>
    <phoneticPr fontId="2"/>
  </si>
  <si>
    <t>部屋</t>
    <rPh sb="0" eb="2">
      <t>ヘヤ</t>
    </rPh>
    <phoneticPr fontId="2"/>
  </si>
  <si>
    <t>申込書</t>
    <rPh sb="0" eb="3">
      <t>モウシコミショ</t>
    </rPh>
    <phoneticPr fontId="2"/>
  </si>
  <si>
    <t>月</t>
    <rPh sb="0" eb="1">
      <t>ツキ</t>
    </rPh>
    <phoneticPr fontId="2"/>
  </si>
  <si>
    <t>日</t>
    <rPh sb="0" eb="1">
      <t>ヒ</t>
    </rPh>
    <phoneticPr fontId="2"/>
  </si>
  <si>
    <t>開始時間</t>
    <rPh sb="0" eb="4">
      <t>カイシジカン</t>
    </rPh>
    <phoneticPr fontId="2"/>
  </si>
  <si>
    <t>終了時間</t>
    <rPh sb="0" eb="4">
      <t>シュウリョウジカン</t>
    </rPh>
    <phoneticPr fontId="2"/>
  </si>
  <si>
    <t>部屋番号</t>
    <rPh sb="0" eb="2">
      <t>ヘヤ</t>
    </rPh>
    <rPh sb="2" eb="4">
      <t>バンゴウ</t>
    </rPh>
    <phoneticPr fontId="2"/>
  </si>
  <si>
    <t>ファイル名用</t>
    <rPh sb="4" eb="6">
      <t>メイヨウ</t>
    </rPh>
    <phoneticPr fontId="2"/>
  </si>
  <si>
    <r>
      <t xml:space="preserve">事前荷物の
送付予定
</t>
    </r>
    <r>
      <rPr>
        <sz val="6"/>
        <color rgb="FFFF0000"/>
        <rFont val="ＭＳ Ｐゴシック"/>
        <family val="3"/>
        <charset val="128"/>
      </rPr>
      <t>縦32×横44×高32㎝目安</t>
    </r>
    <rPh sb="0" eb="4">
      <t>ジゼンニモツ</t>
    </rPh>
    <rPh sb="6" eb="10">
      <t>ソウフヨテイ</t>
    </rPh>
    <phoneticPr fontId="2"/>
  </si>
  <si>
    <t>帳票書類</t>
    <rPh sb="0" eb="4">
      <t>チョウヒョウショルイ</t>
    </rPh>
    <phoneticPr fontId="2"/>
  </si>
  <si>
    <t>見積書</t>
    <rPh sb="0" eb="3">
      <t>ミツモリショ</t>
    </rPh>
    <phoneticPr fontId="2"/>
  </si>
  <si>
    <t>請求書</t>
    <rPh sb="0" eb="3">
      <t>セイキュウショ</t>
    </rPh>
    <phoneticPr fontId="2"/>
  </si>
  <si>
    <t>領収書</t>
    <rPh sb="0" eb="3">
      <t>リョウシュウショ</t>
    </rPh>
    <phoneticPr fontId="2"/>
  </si>
  <si>
    <t>ファイル名</t>
    <rPh sb="4" eb="5">
      <t>メイ</t>
    </rPh>
    <phoneticPr fontId="2"/>
  </si>
  <si>
    <r>
      <t>※「その他」をご選択の場合、</t>
    </r>
    <r>
      <rPr>
        <b/>
        <sz val="9"/>
        <rFont val="ＭＳ Ｐゴシック"/>
        <family val="3"/>
        <charset val="128"/>
      </rPr>
      <t>ご利用の14日前まで</t>
    </r>
    <r>
      <rPr>
        <sz val="9"/>
        <rFont val="ＭＳ Ｐゴシック"/>
        <family val="3"/>
        <charset val="128"/>
      </rPr>
      <t>にレイアウト図をご提出ください</t>
    </r>
    <rPh sb="4" eb="5">
      <t>タ</t>
    </rPh>
    <rPh sb="8" eb="10">
      <t>センタク</t>
    </rPh>
    <rPh sb="11" eb="13">
      <t>バアイ</t>
    </rPh>
    <rPh sb="15" eb="17">
      <t>リヨウ</t>
    </rPh>
    <rPh sb="20" eb="22">
      <t>カマエ</t>
    </rPh>
    <rPh sb="30" eb="31">
      <t>ズ</t>
    </rPh>
    <rPh sb="33" eb="35">
      <t>テイシュツ</t>
    </rPh>
    <phoneticPr fontId="2"/>
  </si>
  <si>
    <t>会員</t>
    <rPh sb="0" eb="2">
      <t>カイイン</t>
    </rPh>
    <phoneticPr fontId="2"/>
  </si>
  <si>
    <t>一般</t>
    <rPh sb="0" eb="2">
      <t>イッパン</t>
    </rPh>
    <phoneticPr fontId="2"/>
  </si>
  <si>
    <t>住所（所在地）</t>
    <rPh sb="0" eb="2">
      <t>ジュウショ</t>
    </rPh>
    <rPh sb="3" eb="6">
      <t>ショザイチ</t>
    </rPh>
    <phoneticPr fontId="2"/>
  </si>
  <si>
    <t>〒</t>
    <phoneticPr fontId="2"/>
  </si>
  <si>
    <t>電話</t>
    <rPh sb="0" eb="2">
      <t>デンワ</t>
    </rPh>
    <phoneticPr fontId="2"/>
  </si>
  <si>
    <t>FAX</t>
    <phoneticPr fontId="2"/>
  </si>
  <si>
    <t>メールアドレス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</si>
</sst>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h&quot;時&quot;mm&quot;分&quot;;@"/>
    <numFmt numFmtId="178" formatCode="[$-F800]dddd\,\ mmmm\ dd\,\ yyyy"/>
    <numFmt numFmtId="179" formatCode="0_);[Red]\(0\)"/>
    <numFmt numFmtId="180" formatCode="h:mm;@"/>
    <numFmt numFmtId="181" formatCode="[$-F400]h:mm:ss\ AM/PM"/>
    <numFmt numFmtId="182" formatCode="m/d;@"/>
  </numFmts>
  <fonts count="20">
    <font>
      <sz val="11"/>
      <name val="ＭＳ Ｐゴシック"/>
      <family val="3"/>
      <charset val="128"/>
    </font>
    <font>
      <sz val="9"/>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sz val="8"/>
      <name val="ＭＳ Ｐゴシック"/>
      <family val="3"/>
      <charset val="128"/>
    </font>
    <font>
      <b/>
      <sz val="8"/>
      <name val="ＭＳ Ｐゴシック"/>
      <family val="3"/>
      <charset val="128"/>
    </font>
    <font>
      <sz val="14"/>
      <name val="ＭＳ Ｐゴシック"/>
      <family val="3"/>
      <charset val="128"/>
    </font>
    <font>
      <sz val="7.5"/>
      <name val="ＭＳ Ｐゴシック"/>
      <family val="3"/>
      <charset val="128"/>
    </font>
    <font>
      <b/>
      <sz val="7.5"/>
      <name val="ＭＳ Ｐゴシック"/>
      <family val="3"/>
      <charset val="128"/>
    </font>
    <font>
      <sz val="9"/>
      <color rgb="FFFF0000"/>
      <name val="ＭＳ Ｐゴシック"/>
      <family val="3"/>
      <charset val="128"/>
    </font>
    <font>
      <b/>
      <sz val="14"/>
      <name val="ＭＳ Ｐゴシック"/>
      <family val="3"/>
      <charset val="128"/>
    </font>
    <font>
      <sz val="9"/>
      <color indexed="81"/>
      <name val="MS P ゴシック"/>
      <family val="3"/>
      <charset val="128"/>
    </font>
    <font>
      <sz val="10"/>
      <color rgb="FFFF0000"/>
      <name val="ＭＳ Ｐゴシック"/>
      <family val="3"/>
      <charset val="128"/>
    </font>
    <font>
      <sz val="6"/>
      <name val="游ゴシック"/>
      <family val="2"/>
      <charset val="128"/>
      <scheme val="minor"/>
    </font>
    <font>
      <sz val="8"/>
      <color rgb="FFFF0000"/>
      <name val="ＭＳ Ｐゴシック"/>
      <family val="3"/>
      <charset val="128"/>
    </font>
    <font>
      <b/>
      <sz val="9"/>
      <name val="ＭＳ Ｐゴシック"/>
      <family val="3"/>
      <charset val="128"/>
    </font>
    <font>
      <sz val="6"/>
      <color rgb="FFFF0000"/>
      <name val="ＭＳ Ｐゴシック"/>
      <family val="3"/>
      <charset val="128"/>
    </font>
    <font>
      <sz val="11"/>
      <color theme="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46">
    <xf numFmtId="0" fontId="0" fillId="0" borderId="0" xfId="0"/>
    <xf numFmtId="0" fontId="1" fillId="0" borderId="0" xfId="0" applyFont="1" applyAlignment="1">
      <alignment vertical="center"/>
    </xf>
    <xf numFmtId="0" fontId="5" fillId="0" borderId="3" xfId="0" applyFont="1" applyBorder="1" applyAlignment="1">
      <alignment horizontal="left" vertical="center"/>
    </xf>
    <xf numFmtId="0" fontId="1" fillId="0" borderId="3" xfId="0" applyFont="1" applyBorder="1" applyAlignment="1">
      <alignment horizontal="center" vertical="center"/>
    </xf>
    <xf numFmtId="0" fontId="5" fillId="0" borderId="0" xfId="0" applyFont="1" applyAlignment="1">
      <alignment vertical="center"/>
    </xf>
    <xf numFmtId="0" fontId="1" fillId="0" borderId="0" xfId="0" applyFont="1"/>
    <xf numFmtId="0" fontId="1" fillId="0" borderId="0" xfId="0" applyFont="1" applyAlignment="1">
      <alignment horizontal="center" vertical="center"/>
    </xf>
    <xf numFmtId="0" fontId="4" fillId="0" borderId="0" xfId="0" applyFont="1"/>
    <xf numFmtId="0" fontId="11" fillId="0" borderId="0" xfId="0" applyFont="1" applyAlignment="1">
      <alignment horizontal="center"/>
    </xf>
    <xf numFmtId="0" fontId="4" fillId="0" borderId="5" xfId="0" applyFont="1" applyBorder="1"/>
    <xf numFmtId="0" fontId="4" fillId="0" borderId="8" xfId="0" applyFont="1" applyBorder="1"/>
    <xf numFmtId="0" fontId="4" fillId="0" borderId="7" xfId="0" applyFont="1" applyBorder="1"/>
    <xf numFmtId="0" fontId="10" fillId="0" borderId="0" xfId="0" applyFont="1"/>
    <xf numFmtId="0" fontId="1" fillId="0" borderId="3" xfId="0" applyFont="1" applyBorder="1"/>
    <xf numFmtId="0" fontId="4" fillId="0" borderId="8" xfId="0" applyFont="1" applyBorder="1" applyAlignment="1">
      <alignment vertical="center"/>
    </xf>
    <xf numFmtId="0" fontId="8" fillId="0" borderId="6" xfId="0" applyFont="1" applyBorder="1" applyAlignment="1">
      <alignment vertical="center"/>
    </xf>
    <xf numFmtId="0" fontId="4" fillId="2" borderId="3" xfId="0" applyFont="1" applyFill="1" applyBorder="1" applyAlignment="1">
      <alignment vertical="center"/>
    </xf>
    <xf numFmtId="0" fontId="4" fillId="2" borderId="3" xfId="0" applyFont="1" applyFill="1" applyBorder="1"/>
    <xf numFmtId="0" fontId="4" fillId="2" borderId="2" xfId="0" applyFont="1" applyFill="1" applyBorder="1"/>
    <xf numFmtId="0" fontId="4" fillId="2" borderId="8" xfId="0" applyFont="1" applyFill="1" applyBorder="1" applyAlignment="1">
      <alignment vertical="center"/>
    </xf>
    <xf numFmtId="0" fontId="4" fillId="2" borderId="8" xfId="0" applyFont="1" applyFill="1" applyBorder="1"/>
    <xf numFmtId="0" fontId="4" fillId="2" borderId="7" xfId="0" applyFont="1" applyFill="1" applyBorder="1"/>
    <xf numFmtId="0" fontId="4" fillId="2" borderId="1" xfId="0" applyFont="1" applyFill="1" applyBorder="1" applyAlignment="1">
      <alignment vertical="center"/>
    </xf>
    <xf numFmtId="0" fontId="4" fillId="2" borderId="6" xfId="0" applyFont="1" applyFill="1" applyBorder="1" applyAlignment="1">
      <alignment vertical="center"/>
    </xf>
    <xf numFmtId="0" fontId="1" fillId="2" borderId="10" xfId="0" applyFont="1" applyFill="1" applyBorder="1" applyAlignment="1">
      <alignment vertical="center" wrapText="1"/>
    </xf>
    <xf numFmtId="0" fontId="5" fillId="0" borderId="10" xfId="0" applyFont="1" applyBorder="1" applyAlignment="1">
      <alignment horizontal="left"/>
    </xf>
    <xf numFmtId="0" fontId="5" fillId="0" borderId="10" xfId="0" applyFont="1" applyBorder="1" applyAlignment="1">
      <alignment horizontal="center" shrinkToFit="1"/>
    </xf>
    <xf numFmtId="0" fontId="5" fillId="0" borderId="11" xfId="0" applyFont="1" applyBorder="1" applyAlignment="1">
      <alignment horizontal="center" shrinkToFit="1"/>
    </xf>
    <xf numFmtId="0" fontId="1" fillId="2" borderId="9" xfId="0" applyFont="1" applyFill="1" applyBorder="1" applyAlignment="1">
      <alignment vertical="center"/>
    </xf>
    <xf numFmtId="0" fontId="1" fillId="0" borderId="2" xfId="0" applyFont="1" applyBorder="1"/>
    <xf numFmtId="0" fontId="4" fillId="0" borderId="0" xfId="0" applyFont="1" applyAlignment="1">
      <alignment horizontal="right"/>
    </xf>
    <xf numFmtId="0" fontId="3" fillId="0" borderId="0" xfId="0" applyFont="1"/>
    <xf numFmtId="178" fontId="4" fillId="0" borderId="0" xfId="0" applyNumberFormat="1" applyFont="1"/>
    <xf numFmtId="0" fontId="4" fillId="0" borderId="0" xfId="0" applyFont="1" applyAlignment="1">
      <alignment horizontal="center" vertical="center"/>
    </xf>
    <xf numFmtId="0" fontId="4" fillId="0" borderId="0" xfId="0" applyFont="1" applyAlignment="1">
      <alignment horizontal="left" vertical="center"/>
    </xf>
    <xf numFmtId="0" fontId="4" fillId="0" borderId="8" xfId="0" applyFont="1" applyBorder="1" applyAlignment="1">
      <alignment horizontal="center" vertical="center"/>
    </xf>
    <xf numFmtId="0" fontId="1" fillId="0" borderId="14" xfId="0" applyFont="1" applyBorder="1" applyAlignment="1">
      <alignment horizontal="center" vertical="center"/>
    </xf>
    <xf numFmtId="0" fontId="4" fillId="0" borderId="14" xfId="0" applyFont="1" applyBorder="1" applyAlignment="1">
      <alignment horizontal="center" vertical="center"/>
    </xf>
    <xf numFmtId="0" fontId="4" fillId="0" borderId="14" xfId="0" applyFont="1" applyBorder="1" applyAlignment="1">
      <alignment vertical="center"/>
    </xf>
    <xf numFmtId="0" fontId="4" fillId="0" borderId="14" xfId="0" applyFont="1" applyBorder="1"/>
    <xf numFmtId="176" fontId="4" fillId="0" borderId="3" xfId="0" applyNumberFormat="1" applyFont="1" applyBorder="1" applyAlignment="1">
      <alignment vertical="center" wrapText="1"/>
    </xf>
    <xf numFmtId="176" fontId="4" fillId="0" borderId="8" xfId="0" applyNumberFormat="1" applyFont="1" applyBorder="1" applyAlignment="1">
      <alignment vertical="center" wrapText="1"/>
    </xf>
    <xf numFmtId="0" fontId="4" fillId="0" borderId="3"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23" xfId="0" applyFont="1" applyBorder="1"/>
    <xf numFmtId="0" fontId="4" fillId="0" borderId="24" xfId="0" applyFont="1" applyBorder="1"/>
    <xf numFmtId="0" fontId="4" fillId="0" borderId="25" xfId="0" applyFont="1" applyBorder="1" applyAlignment="1">
      <alignment vertical="center"/>
    </xf>
    <xf numFmtId="0" fontId="4" fillId="0" borderId="26" xfId="0" applyFont="1" applyBorder="1" applyAlignment="1">
      <alignment vertical="center"/>
    </xf>
    <xf numFmtId="0" fontId="13" fillId="0" borderId="26" xfId="0" applyFont="1" applyBorder="1" applyAlignment="1">
      <alignment vertical="center"/>
    </xf>
    <xf numFmtId="0" fontId="4" fillId="0" borderId="26" xfId="0" applyFont="1" applyBorder="1"/>
    <xf numFmtId="0" fontId="4" fillId="0" borderId="27" xfId="0" applyFont="1" applyBorder="1"/>
    <xf numFmtId="0" fontId="4" fillId="0" borderId="9" xfId="0" applyFont="1" applyBorder="1" applyAlignment="1">
      <alignment vertical="center"/>
    </xf>
    <xf numFmtId="0" fontId="4" fillId="0" borderId="10" xfId="0" applyFont="1" applyBorder="1" applyAlignment="1">
      <alignment vertical="center"/>
    </xf>
    <xf numFmtId="0" fontId="4" fillId="0" borderId="10" xfId="0" applyFont="1" applyBorder="1"/>
    <xf numFmtId="0" fontId="4" fillId="0" borderId="25" xfId="0" applyFont="1" applyBorder="1"/>
    <xf numFmtId="0" fontId="4" fillId="0" borderId="28" xfId="0" applyFont="1" applyBorder="1"/>
    <xf numFmtId="0" fontId="4" fillId="0" borderId="29" xfId="0" applyFont="1" applyBorder="1"/>
    <xf numFmtId="0" fontId="4" fillId="0" borderId="30" xfId="0" applyFont="1" applyBorder="1"/>
    <xf numFmtId="0" fontId="1" fillId="0" borderId="6" xfId="0" applyFont="1" applyBorder="1" applyAlignment="1">
      <alignment vertical="top"/>
    </xf>
    <xf numFmtId="0" fontId="1" fillId="0" borderId="8" xfId="0" applyFont="1" applyBorder="1" applyAlignment="1">
      <alignment horizontal="right" vertical="center"/>
    </xf>
    <xf numFmtId="180" fontId="0" fillId="0" borderId="3" xfId="0" applyNumberFormat="1" applyBorder="1" applyAlignment="1" applyProtection="1">
      <alignment horizontal="center" vertical="center"/>
      <protection locked="0"/>
    </xf>
    <xf numFmtId="0" fontId="5" fillId="0" borderId="25" xfId="0" applyFont="1" applyBorder="1" applyAlignment="1">
      <alignment vertical="center"/>
    </xf>
    <xf numFmtId="0" fontId="15" fillId="0" borderId="26" xfId="0" applyFont="1" applyBorder="1" applyAlignment="1">
      <alignment vertical="center"/>
    </xf>
    <xf numFmtId="179" fontId="4" fillId="0" borderId="23" xfId="0" applyNumberFormat="1" applyFont="1" applyBorder="1" applyProtection="1">
      <protection locked="0"/>
    </xf>
    <xf numFmtId="179" fontId="4" fillId="0" borderId="26" xfId="0" applyNumberFormat="1" applyFont="1" applyBorder="1" applyProtection="1">
      <protection locked="0"/>
    </xf>
    <xf numFmtId="179" fontId="4" fillId="0" borderId="10" xfId="0" applyNumberFormat="1" applyFont="1" applyBorder="1" applyProtection="1">
      <protection locked="0"/>
    </xf>
    <xf numFmtId="0" fontId="4" fillId="0" borderId="23" xfId="0" applyFont="1" applyBorder="1" applyProtection="1">
      <protection locked="0"/>
    </xf>
    <xf numFmtId="0" fontId="4" fillId="0" borderId="26" xfId="0" applyFont="1" applyBorder="1" applyProtection="1">
      <protection locked="0"/>
    </xf>
    <xf numFmtId="0" fontId="4" fillId="0" borderId="29" xfId="0" applyFont="1" applyBorder="1" applyProtection="1">
      <protection locked="0"/>
    </xf>
    <xf numFmtId="0" fontId="1" fillId="0" borderId="7" xfId="0" applyFont="1" applyBorder="1" applyAlignment="1">
      <alignment horizontal="left" vertical="center"/>
    </xf>
    <xf numFmtId="0" fontId="4" fillId="2" borderId="0" xfId="0" applyFont="1" applyFill="1"/>
    <xf numFmtId="0" fontId="4" fillId="2" borderId="5" xfId="0" applyFont="1" applyFill="1" applyBorder="1"/>
    <xf numFmtId="0" fontId="18" fillId="0" borderId="0" xfId="0" applyFont="1"/>
    <xf numFmtId="20" fontId="18" fillId="0" borderId="0" xfId="0" applyNumberFormat="1" applyFont="1"/>
    <xf numFmtId="0" fontId="18" fillId="0" borderId="0" xfId="0" applyFont="1" applyAlignment="1">
      <alignment shrinkToFit="1"/>
    </xf>
    <xf numFmtId="0" fontId="18" fillId="0" borderId="0" xfId="0" applyFont="1" applyAlignment="1">
      <alignment horizontal="right"/>
    </xf>
    <xf numFmtId="0" fontId="18" fillId="0" borderId="0" xfId="0" applyFont="1" applyAlignment="1">
      <alignment horizontal="left" vertical="center"/>
    </xf>
    <xf numFmtId="0" fontId="4" fillId="0" borderId="0" xfId="0" applyFont="1" applyAlignment="1" applyProtection="1">
      <alignment horizontal="left"/>
      <protection locked="0"/>
    </xf>
    <xf numFmtId="179" fontId="4" fillId="0" borderId="0" xfId="0" applyNumberFormat="1" applyFont="1" applyProtection="1">
      <protection locked="0"/>
    </xf>
    <xf numFmtId="0" fontId="4" fillId="0" borderId="0" xfId="0" applyFont="1" applyAlignment="1" applyProtection="1">
      <alignment horizontal="center" vertical="center"/>
      <protection locked="0"/>
    </xf>
    <xf numFmtId="0" fontId="19" fillId="0" borderId="0" xfId="0" applyFont="1" applyAlignment="1" applyProtection="1">
      <alignment wrapText="1"/>
      <protection locked="0"/>
    </xf>
    <xf numFmtId="0" fontId="4" fillId="0" borderId="0" xfId="0" applyFont="1" applyAlignment="1" applyProtection="1">
      <alignment horizontal="center"/>
      <protection locked="0"/>
    </xf>
    <xf numFmtId="0" fontId="4" fillId="0" borderId="8" xfId="0" applyFont="1" applyBorder="1" applyAlignment="1" applyProtection="1">
      <alignment horizontal="center"/>
      <protection locked="0"/>
    </xf>
    <xf numFmtId="0" fontId="1" fillId="0" borderId="0" xfId="0" applyFont="1" applyAlignment="1" applyProtection="1">
      <alignment horizontal="right" vertical="center"/>
      <protection locked="0"/>
    </xf>
    <xf numFmtId="0" fontId="1" fillId="0" borderId="0" xfId="0" applyFont="1" applyAlignment="1" applyProtection="1">
      <alignment vertical="center" wrapText="1"/>
      <protection locked="0"/>
    </xf>
    <xf numFmtId="182" fontId="4" fillId="0" borderId="0" xfId="0" applyNumberFormat="1" applyFont="1" applyAlignment="1">
      <alignment horizontal="center" vertical="center"/>
    </xf>
    <xf numFmtId="0" fontId="18" fillId="0" borderId="21" xfId="0" applyFont="1" applyBorder="1"/>
    <xf numFmtId="0" fontId="18" fillId="0" borderId="1" xfId="0" applyFont="1" applyBorder="1"/>
    <xf numFmtId="0" fontId="18" fillId="0" borderId="3" xfId="0" applyFont="1" applyBorder="1"/>
    <xf numFmtId="0" fontId="18" fillId="0" borderId="2" xfId="0" applyFont="1" applyBorder="1"/>
    <xf numFmtId="0" fontId="18" fillId="0" borderId="12" xfId="0" applyFont="1" applyBorder="1"/>
    <xf numFmtId="0" fontId="18" fillId="0" borderId="13" xfId="0" applyFont="1" applyBorder="1"/>
    <xf numFmtId="0" fontId="18" fillId="0" borderId="4" xfId="0" applyFont="1" applyBorder="1"/>
    <xf numFmtId="0" fontId="18" fillId="0" borderId="5" xfId="0" applyFont="1" applyBorder="1"/>
    <xf numFmtId="181" fontId="18" fillId="0" borderId="0" xfId="0" applyNumberFormat="1" applyFont="1"/>
    <xf numFmtId="0" fontId="18" fillId="0" borderId="6" xfId="0" applyFont="1" applyBorder="1"/>
    <xf numFmtId="0" fontId="18" fillId="0" borderId="8" xfId="0" applyFont="1" applyBorder="1"/>
    <xf numFmtId="0" fontId="18" fillId="0" borderId="7" xfId="0" applyFont="1" applyBorder="1"/>
    <xf numFmtId="181" fontId="18" fillId="0" borderId="0" xfId="0" applyNumberFormat="1" applyFont="1" applyAlignment="1">
      <alignment horizontal="right"/>
    </xf>
    <xf numFmtId="0" fontId="18" fillId="0" borderId="31" xfId="0" applyFont="1" applyBorder="1"/>
    <xf numFmtId="0" fontId="18" fillId="0" borderId="32" xfId="0" applyFont="1" applyBorder="1"/>
    <xf numFmtId="180" fontId="18" fillId="0" borderId="21" xfId="0" applyNumberFormat="1" applyFont="1" applyBorder="1" applyAlignment="1">
      <alignment vertical="center"/>
    </xf>
    <xf numFmtId="0" fontId="18" fillId="0" borderId="21" xfId="0" applyFont="1" applyBorder="1" applyAlignment="1">
      <alignment vertical="center"/>
    </xf>
    <xf numFmtId="0" fontId="18" fillId="0" borderId="0" xfId="0" applyFont="1" applyAlignment="1">
      <alignment vertical="center"/>
    </xf>
    <xf numFmtId="180" fontId="18" fillId="0" borderId="21" xfId="0" applyNumberFormat="1" applyFont="1" applyBorder="1" applyAlignment="1">
      <alignment horizontal="right" vertical="center"/>
    </xf>
    <xf numFmtId="20" fontId="18" fillId="0" borderId="21" xfId="0" applyNumberFormat="1" applyFont="1" applyBorder="1" applyAlignment="1">
      <alignment vertical="center"/>
    </xf>
    <xf numFmtId="0" fontId="4" fillId="0" borderId="21" xfId="0" applyFont="1" applyBorder="1" applyAlignment="1">
      <alignment horizont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182" fontId="4" fillId="2" borderId="1" xfId="0" applyNumberFormat="1" applyFont="1" applyFill="1" applyBorder="1" applyAlignment="1" applyProtection="1">
      <alignment horizontal="center" vertical="center"/>
      <protection locked="0"/>
    </xf>
    <xf numFmtId="182" fontId="4" fillId="2" borderId="3" xfId="0" applyNumberFormat="1" applyFont="1" applyFill="1" applyBorder="1" applyAlignment="1" applyProtection="1">
      <alignment horizontal="center" vertical="center"/>
      <protection locked="0"/>
    </xf>
    <xf numFmtId="182" fontId="4" fillId="2" borderId="4" xfId="0" applyNumberFormat="1" applyFont="1" applyFill="1" applyBorder="1" applyAlignment="1" applyProtection="1">
      <alignment horizontal="center" vertical="center"/>
      <protection locked="0"/>
    </xf>
    <xf numFmtId="182" fontId="4" fillId="2" borderId="0" xfId="0" applyNumberFormat="1" applyFont="1" applyFill="1" applyAlignment="1" applyProtection="1">
      <alignment horizontal="center" vertical="center"/>
      <protection locked="0"/>
    </xf>
    <xf numFmtId="182" fontId="4" fillId="2" borderId="6" xfId="0" applyNumberFormat="1" applyFont="1" applyFill="1" applyBorder="1" applyAlignment="1" applyProtection="1">
      <alignment horizontal="center" vertical="center"/>
      <protection locked="0"/>
    </xf>
    <xf numFmtId="182" fontId="4" fillId="2" borderId="8" xfId="0" applyNumberFormat="1" applyFont="1" applyFill="1" applyBorder="1" applyAlignment="1" applyProtection="1">
      <alignment horizontal="center" vertical="center"/>
      <protection locked="0"/>
    </xf>
    <xf numFmtId="0" fontId="4" fillId="0" borderId="0" xfId="0" applyFont="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 fillId="0" borderId="0" xfId="0" applyFont="1" applyAlignment="1">
      <alignment horizontal="center" vertical="center"/>
    </xf>
    <xf numFmtId="0" fontId="4" fillId="0" borderId="0" xfId="0" applyFont="1" applyAlignment="1">
      <alignment horizontal="center" vertical="center"/>
    </xf>
    <xf numFmtId="0" fontId="1" fillId="0" borderId="3" xfId="0" applyFont="1" applyBorder="1" applyAlignment="1">
      <alignment horizontal="center" vertical="center"/>
    </xf>
    <xf numFmtId="180" fontId="0" fillId="0" borderId="3" xfId="0" applyNumberFormat="1" applyBorder="1" applyAlignment="1" applyProtection="1">
      <alignment horizontal="center" vertical="center" shrinkToFit="1"/>
      <protection locked="0"/>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pplyProtection="1">
      <alignment horizontal="center"/>
      <protection locked="0"/>
    </xf>
    <xf numFmtId="0" fontId="4" fillId="0" borderId="8" xfId="0" applyFont="1" applyBorder="1" applyAlignment="1" applyProtection="1">
      <alignment horizontal="center"/>
      <protection locked="0"/>
    </xf>
    <xf numFmtId="0" fontId="4" fillId="0" borderId="0" xfId="0" applyFont="1" applyAlignment="1" applyProtection="1">
      <alignment horizontal="center" shrinkToFit="1"/>
      <protection locked="0"/>
    </xf>
    <xf numFmtId="0" fontId="4" fillId="0" borderId="8" xfId="0" applyFont="1" applyBorder="1" applyAlignment="1" applyProtection="1">
      <alignment horizontal="center" shrinkToFit="1"/>
      <protection locked="0"/>
    </xf>
    <xf numFmtId="0" fontId="1" fillId="0" borderId="0" xfId="0" applyFont="1" applyAlignment="1" applyProtection="1">
      <alignment horizontal="right" vertical="center" wrapText="1"/>
      <protection locked="0"/>
    </xf>
    <xf numFmtId="0" fontId="4" fillId="0" borderId="1"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4" fillId="0" borderId="25" xfId="0" applyFont="1" applyBorder="1" applyAlignment="1">
      <alignment vertical="center"/>
    </xf>
    <xf numFmtId="0" fontId="4" fillId="0" borderId="26" xfId="0" applyFont="1" applyBorder="1" applyAlignment="1">
      <alignment vertic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4" fillId="0" borderId="6"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1" fillId="2" borderId="12" xfId="0" applyFont="1" applyFill="1" applyBorder="1" applyAlignment="1">
      <alignment horizontal="center" vertical="center"/>
    </xf>
    <xf numFmtId="0" fontId="1" fillId="2" borderId="14" xfId="0" applyFont="1" applyFill="1" applyBorder="1" applyAlignment="1">
      <alignment horizontal="center" vertical="center"/>
    </xf>
    <xf numFmtId="0" fontId="4"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 fillId="2" borderId="16"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6"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4" fillId="0" borderId="22" xfId="0" applyFont="1" applyBorder="1" applyAlignment="1">
      <alignment vertical="center"/>
    </xf>
    <xf numFmtId="0" fontId="4" fillId="0" borderId="23" xfId="0" applyFont="1" applyBorder="1" applyAlignment="1">
      <alignment vertical="center"/>
    </xf>
    <xf numFmtId="0" fontId="11" fillId="0" borderId="0" xfId="0" applyFont="1" applyAlignment="1">
      <alignment horizontal="center"/>
    </xf>
    <xf numFmtId="0" fontId="1" fillId="2" borderId="13" xfId="0" applyFont="1" applyFill="1" applyBorder="1" applyAlignment="1">
      <alignment horizontal="center" vertical="center"/>
    </xf>
    <xf numFmtId="0" fontId="7" fillId="0" borderId="3"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180" fontId="0" fillId="0" borderId="1" xfId="0" applyNumberFormat="1" applyBorder="1" applyAlignment="1" applyProtection="1">
      <alignment horizontal="center" vertical="center" shrinkToFit="1"/>
      <protection locked="0"/>
    </xf>
    <xf numFmtId="180" fontId="0" fillId="0" borderId="2" xfId="0" applyNumberFormat="1" applyBorder="1" applyAlignment="1" applyProtection="1">
      <alignment horizontal="center" vertical="center" shrinkToFit="1"/>
      <protection locked="0"/>
    </xf>
    <xf numFmtId="0" fontId="4" fillId="0" borderId="0" xfId="0" applyFont="1" applyAlignment="1" applyProtection="1">
      <alignment horizontal="left" shrinkToFit="1"/>
      <protection locked="0"/>
    </xf>
    <xf numFmtId="0" fontId="4" fillId="0" borderId="8" xfId="0" applyFont="1" applyBorder="1" applyAlignment="1" applyProtection="1">
      <alignment horizontal="left" shrinkToFit="1"/>
      <protection locked="0"/>
    </xf>
    <xf numFmtId="177" fontId="1" fillId="0" borderId="6" xfId="0" applyNumberFormat="1" applyFont="1" applyBorder="1" applyAlignment="1">
      <alignment horizontal="center" vertical="center"/>
    </xf>
    <xf numFmtId="177" fontId="1" fillId="0" borderId="8" xfId="0" applyNumberFormat="1" applyFont="1" applyBorder="1" applyAlignment="1">
      <alignment horizontal="center" vertical="center"/>
    </xf>
    <xf numFmtId="177" fontId="1" fillId="0" borderId="7" xfId="0" applyNumberFormat="1" applyFont="1" applyBorder="1" applyAlignment="1">
      <alignment horizontal="center" vertical="center"/>
    </xf>
    <xf numFmtId="179" fontId="19" fillId="0" borderId="0" xfId="0" applyNumberFormat="1" applyFont="1" applyAlignment="1" applyProtection="1">
      <alignment horizontal="center" shrinkToFit="1"/>
      <protection locked="0"/>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0" borderId="1" xfId="0" applyFont="1" applyBorder="1" applyAlignment="1">
      <alignment horizontal="center" vertical="center"/>
    </xf>
    <xf numFmtId="0" fontId="4" fillId="0" borderId="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0" fillId="0" borderId="1" xfId="0" applyBorder="1" applyAlignment="1">
      <alignment horizontal="center" vertical="center" wrapText="1"/>
    </xf>
    <xf numFmtId="0" fontId="0" fillId="0" borderId="6" xfId="0" applyBorder="1" applyAlignment="1">
      <alignment horizontal="center"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4" fillId="0" borderId="18" xfId="0" applyFont="1" applyBorder="1" applyAlignment="1" applyProtection="1">
      <alignment horizontal="left" vertical="center" shrinkToFit="1"/>
      <protection locked="0"/>
    </xf>
    <xf numFmtId="0" fontId="4" fillId="0" borderId="19" xfId="0" applyFont="1" applyBorder="1" applyAlignment="1" applyProtection="1">
      <alignment horizontal="left" vertical="center" shrinkToFit="1"/>
      <protection locked="0"/>
    </xf>
    <xf numFmtId="0" fontId="4" fillId="0" borderId="20" xfId="0" applyFont="1" applyBorder="1" applyAlignment="1" applyProtection="1">
      <alignment horizontal="left" vertical="center" shrinkToFit="1"/>
      <protection locked="0"/>
    </xf>
  </cellXfs>
  <cellStyles count="1">
    <cellStyle name="標準" xfId="0" builtinId="0"/>
  </cellStyles>
  <dxfs count="14">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dxf>
    <dxf>
      <font>
        <color rgb="FF9C0006"/>
      </font>
      <fill>
        <patternFill>
          <bgColor rgb="FFFFC7CE"/>
        </patternFill>
      </fill>
    </dxf>
  </dxfs>
  <tableStyles count="0" defaultTableStyle="TableStyleMedium2" defaultPivotStyle="PivotStyleLight16"/>
  <colors>
    <mruColors>
      <color rgb="FFFFC7CE"/>
      <color rgb="FF9C000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F4051-3EAE-4150-8C43-BAA40D28139F}">
  <dimension ref="A1:Y64"/>
  <sheetViews>
    <sheetView tabSelected="1" view="pageBreakPreview" zoomScaleNormal="100" zoomScaleSheetLayoutView="100" workbookViewId="0">
      <selection activeCell="E51" sqref="E51:H52"/>
    </sheetView>
  </sheetViews>
  <sheetFormatPr defaultColWidth="8.7265625" defaultRowHeight="18" customHeight="1"/>
  <cols>
    <col min="1" max="6" width="3.6328125" style="7" customWidth="1"/>
    <col min="7" max="7" width="3.54296875" style="7" customWidth="1"/>
    <col min="8" max="24" width="3.6328125" style="7" customWidth="1"/>
    <col min="25" max="16384" width="8.7265625" style="7"/>
  </cols>
  <sheetData>
    <row r="1" spans="1:24" ht="11" customHeight="1"/>
    <row r="2" spans="1:24" ht="18" customHeight="1">
      <c r="A2" s="213" t="s">
        <v>14</v>
      </c>
      <c r="B2" s="213"/>
      <c r="C2" s="213"/>
      <c r="D2" s="213"/>
      <c r="E2" s="213"/>
      <c r="F2" s="213"/>
      <c r="G2" s="213"/>
      <c r="H2" s="213"/>
      <c r="I2" s="213"/>
      <c r="J2" s="213"/>
      <c r="K2" s="213"/>
      <c r="L2" s="213"/>
      <c r="M2" s="213"/>
      <c r="N2" s="213"/>
      <c r="O2" s="213"/>
      <c r="P2" s="213"/>
      <c r="Q2" s="213"/>
      <c r="R2" s="213"/>
      <c r="S2" s="213"/>
      <c r="T2" s="213"/>
      <c r="U2" s="213"/>
      <c r="V2" s="213"/>
      <c r="W2" s="213"/>
      <c r="X2" s="213"/>
    </row>
    <row r="3" spans="1:24" ht="10" customHeight="1">
      <c r="A3" s="8"/>
      <c r="B3" s="8"/>
      <c r="C3" s="8"/>
      <c r="D3" s="8"/>
      <c r="E3" s="8"/>
      <c r="F3" s="8"/>
      <c r="G3" s="8"/>
      <c r="H3" s="8"/>
      <c r="I3" s="8"/>
      <c r="J3" s="8"/>
      <c r="K3" s="8"/>
      <c r="L3" s="8"/>
      <c r="M3" s="8"/>
      <c r="N3" s="8"/>
      <c r="O3" s="8"/>
      <c r="P3" s="8"/>
      <c r="Q3" s="8"/>
      <c r="R3" s="8"/>
      <c r="S3" s="8"/>
      <c r="T3" s="8"/>
      <c r="U3" s="8"/>
      <c r="V3" s="8"/>
      <c r="W3" s="8"/>
      <c r="X3" s="8"/>
    </row>
    <row r="4" spans="1:24" ht="18" customHeight="1">
      <c r="A4" s="5" t="s">
        <v>33</v>
      </c>
      <c r="B4" s="5"/>
      <c r="C4" s="5"/>
      <c r="D4" s="5"/>
    </row>
    <row r="5" spans="1:24" ht="18" customHeight="1">
      <c r="A5" s="5"/>
      <c r="B5" s="5"/>
      <c r="C5" s="5"/>
      <c r="D5" s="5"/>
      <c r="P5" s="30" t="s">
        <v>34</v>
      </c>
      <c r="Q5" s="229"/>
      <c r="R5" s="229"/>
      <c r="S5" s="32" t="s">
        <v>0</v>
      </c>
      <c r="T5" s="79"/>
      <c r="U5" s="32" t="s">
        <v>11</v>
      </c>
      <c r="V5" s="79"/>
      <c r="W5" s="32" t="s">
        <v>1</v>
      </c>
      <c r="X5" s="32"/>
    </row>
    <row r="6" spans="1:24" ht="7" customHeight="1">
      <c r="A6" s="5"/>
      <c r="B6" s="5"/>
      <c r="C6" s="5"/>
      <c r="D6" s="5"/>
    </row>
    <row r="7" spans="1:24" ht="14.5" customHeight="1">
      <c r="A7" s="5"/>
      <c r="B7" s="31" t="s">
        <v>98</v>
      </c>
      <c r="D7" s="5"/>
    </row>
    <row r="8" spans="1:24" ht="12.5" customHeight="1">
      <c r="A8" s="5"/>
      <c r="B8" s="148" t="s">
        <v>35</v>
      </c>
      <c r="C8" s="148"/>
      <c r="D8" s="148"/>
      <c r="E8" s="148"/>
      <c r="F8" s="149" t="s">
        <v>36</v>
      </c>
      <c r="G8" s="132"/>
      <c r="H8" s="132"/>
      <c r="I8" s="132"/>
      <c r="J8" s="132"/>
      <c r="K8" s="132"/>
      <c r="L8" s="132"/>
      <c r="M8" s="132"/>
      <c r="N8" s="132"/>
      <c r="O8" s="132"/>
      <c r="P8" s="132"/>
      <c r="Q8" s="132"/>
      <c r="R8" s="132"/>
      <c r="S8" s="132"/>
      <c r="T8" s="132"/>
      <c r="U8" s="132"/>
      <c r="V8" s="132"/>
      <c r="W8" s="132"/>
    </row>
    <row r="9" spans="1:24" ht="9" customHeight="1">
      <c r="A9" s="5"/>
      <c r="B9" s="148"/>
      <c r="C9" s="148"/>
      <c r="D9" s="148"/>
      <c r="E9" s="148"/>
      <c r="F9" s="149"/>
      <c r="G9" s="133"/>
      <c r="H9" s="133"/>
      <c r="I9" s="133"/>
      <c r="J9" s="133"/>
      <c r="K9" s="133"/>
      <c r="L9" s="133"/>
      <c r="M9" s="133"/>
      <c r="N9" s="133"/>
      <c r="O9" s="133"/>
      <c r="P9" s="133"/>
      <c r="Q9" s="133"/>
      <c r="R9" s="133"/>
      <c r="S9" s="133"/>
      <c r="T9" s="133"/>
      <c r="U9" s="133"/>
      <c r="V9" s="133"/>
      <c r="W9" s="133"/>
    </row>
    <row r="10" spans="1:24" ht="4.5" customHeight="1">
      <c r="A10" s="5"/>
      <c r="B10" s="6"/>
      <c r="C10" s="6"/>
      <c r="D10" s="6"/>
      <c r="E10" s="6"/>
      <c r="F10" s="33"/>
      <c r="G10" s="34"/>
      <c r="H10" s="34"/>
      <c r="I10" s="34"/>
      <c r="J10" s="34"/>
      <c r="K10" s="34"/>
      <c r="L10" s="34"/>
      <c r="M10" s="34"/>
      <c r="N10" s="34"/>
      <c r="O10" s="34"/>
      <c r="P10" s="34"/>
      <c r="Q10" s="34"/>
      <c r="R10" s="34"/>
      <c r="S10" s="34"/>
      <c r="T10" s="34"/>
      <c r="U10" s="34"/>
      <c r="V10" s="34"/>
      <c r="W10" s="34"/>
    </row>
    <row r="11" spans="1:24" ht="13.5" customHeight="1">
      <c r="A11" s="5"/>
      <c r="B11" s="148" t="s">
        <v>99</v>
      </c>
      <c r="C11" s="148"/>
      <c r="D11" s="148"/>
      <c r="E11" s="148"/>
      <c r="F11" s="149" t="s">
        <v>36</v>
      </c>
      <c r="G11" s="224"/>
      <c r="H11" s="224"/>
      <c r="I11" s="224"/>
      <c r="J11" s="224"/>
      <c r="K11" s="224"/>
      <c r="L11" s="224"/>
      <c r="M11" s="224"/>
      <c r="N11" s="224"/>
      <c r="O11" s="224"/>
      <c r="P11" s="224"/>
      <c r="Q11" s="224"/>
      <c r="R11" s="224"/>
      <c r="S11" s="224"/>
      <c r="T11" s="224"/>
      <c r="U11" s="224"/>
      <c r="V11" s="224"/>
      <c r="W11" s="224"/>
    </row>
    <row r="12" spans="1:24" ht="9" customHeight="1">
      <c r="A12" s="5"/>
      <c r="B12" s="148"/>
      <c r="C12" s="148"/>
      <c r="D12" s="148"/>
      <c r="E12" s="148"/>
      <c r="F12" s="149"/>
      <c r="G12" s="225"/>
      <c r="H12" s="225"/>
      <c r="I12" s="225"/>
      <c r="J12" s="225"/>
      <c r="K12" s="225"/>
      <c r="L12" s="225"/>
      <c r="M12" s="225"/>
      <c r="N12" s="225"/>
      <c r="O12" s="225"/>
      <c r="P12" s="225"/>
      <c r="Q12" s="225"/>
      <c r="R12" s="225"/>
      <c r="S12" s="225"/>
      <c r="T12" s="225"/>
      <c r="U12" s="225"/>
      <c r="V12" s="225"/>
      <c r="W12" s="225"/>
    </row>
    <row r="13" spans="1:24" ht="3" customHeight="1">
      <c r="A13" s="5"/>
      <c r="B13" s="6"/>
      <c r="C13" s="6"/>
      <c r="D13" s="6"/>
      <c r="E13" s="6"/>
      <c r="F13" s="33"/>
      <c r="G13" s="78"/>
      <c r="H13" s="78"/>
      <c r="I13" s="78"/>
      <c r="J13" s="78"/>
      <c r="K13" s="78"/>
      <c r="L13" s="78"/>
      <c r="M13" s="78"/>
      <c r="N13" s="78"/>
      <c r="O13" s="78"/>
      <c r="P13" s="78"/>
      <c r="Q13" s="78"/>
      <c r="R13" s="78"/>
      <c r="S13" s="78"/>
      <c r="T13" s="78"/>
      <c r="U13" s="78"/>
      <c r="V13" s="78"/>
      <c r="W13" s="78"/>
    </row>
    <row r="14" spans="1:24" ht="13.5" customHeight="1">
      <c r="A14" s="5"/>
      <c r="B14" s="148" t="s">
        <v>119</v>
      </c>
      <c r="C14" s="148"/>
      <c r="D14" s="148"/>
      <c r="E14" s="148"/>
      <c r="F14" s="149" t="s">
        <v>36</v>
      </c>
      <c r="G14" s="81" t="s">
        <v>120</v>
      </c>
      <c r="H14" s="156"/>
      <c r="I14" s="156"/>
      <c r="J14" s="78"/>
      <c r="K14" s="224"/>
      <c r="L14" s="224"/>
      <c r="M14" s="224"/>
      <c r="N14" s="224"/>
      <c r="O14" s="224"/>
      <c r="P14" s="224"/>
      <c r="Q14" s="224"/>
      <c r="R14" s="224"/>
      <c r="S14" s="224"/>
      <c r="T14" s="224"/>
      <c r="U14" s="224"/>
      <c r="V14" s="224"/>
      <c r="W14" s="224"/>
    </row>
    <row r="15" spans="1:24" ht="13.5" customHeight="1">
      <c r="A15" s="5"/>
      <c r="B15" s="148"/>
      <c r="C15" s="148"/>
      <c r="D15" s="148"/>
      <c r="E15" s="148"/>
      <c r="F15" s="149"/>
      <c r="G15" s="83"/>
      <c r="H15" s="157"/>
      <c r="I15" s="157"/>
      <c r="J15" s="78"/>
      <c r="K15" s="225"/>
      <c r="L15" s="225"/>
      <c r="M15" s="225"/>
      <c r="N15" s="225"/>
      <c r="O15" s="225"/>
      <c r="P15" s="225"/>
      <c r="Q15" s="225"/>
      <c r="R15" s="225"/>
      <c r="S15" s="225"/>
      <c r="T15" s="225"/>
      <c r="U15" s="225"/>
      <c r="V15" s="225"/>
      <c r="W15" s="225"/>
    </row>
    <row r="16" spans="1:24" ht="3" customHeight="1">
      <c r="A16" s="5"/>
      <c r="B16" s="6"/>
      <c r="C16" s="6"/>
      <c r="D16" s="6"/>
      <c r="E16" s="6"/>
      <c r="F16" s="33"/>
      <c r="G16" s="78"/>
      <c r="H16" s="78"/>
      <c r="I16" s="78"/>
      <c r="J16" s="78"/>
      <c r="K16" s="78"/>
      <c r="L16" s="78"/>
      <c r="M16" s="78"/>
      <c r="N16" s="78"/>
      <c r="O16" s="78"/>
      <c r="P16" s="78"/>
      <c r="Q16" s="78"/>
      <c r="R16" s="78"/>
      <c r="S16" s="78"/>
      <c r="T16" s="78"/>
      <c r="U16" s="78"/>
      <c r="V16" s="78"/>
      <c r="W16" s="78"/>
    </row>
    <row r="17" spans="1:25" ht="9" customHeight="1">
      <c r="A17" s="5"/>
      <c r="B17" s="148" t="s">
        <v>121</v>
      </c>
      <c r="C17" s="148"/>
      <c r="D17" s="148"/>
      <c r="E17" s="148"/>
      <c r="F17" s="149" t="s">
        <v>36</v>
      </c>
      <c r="G17" s="156"/>
      <c r="H17" s="156"/>
      <c r="I17" s="156"/>
      <c r="J17" s="156"/>
      <c r="K17" s="156"/>
      <c r="L17" s="156"/>
      <c r="N17" s="158" t="s">
        <v>122</v>
      </c>
      <c r="O17" s="158"/>
      <c r="P17" s="149" t="s">
        <v>36</v>
      </c>
      <c r="Q17" s="154"/>
      <c r="R17" s="154"/>
      <c r="S17" s="154"/>
      <c r="T17" s="154"/>
      <c r="U17" s="154"/>
      <c r="V17" s="154"/>
      <c r="W17" s="154"/>
    </row>
    <row r="18" spans="1:25" ht="9" customHeight="1">
      <c r="A18" s="5"/>
      <c r="B18" s="148"/>
      <c r="C18" s="148"/>
      <c r="D18" s="148"/>
      <c r="E18" s="148"/>
      <c r="F18" s="149"/>
      <c r="G18" s="157"/>
      <c r="H18" s="157"/>
      <c r="I18" s="157"/>
      <c r="J18" s="157"/>
      <c r="K18" s="157"/>
      <c r="L18" s="157"/>
      <c r="M18" s="85"/>
      <c r="N18" s="158"/>
      <c r="O18" s="158"/>
      <c r="P18" s="149"/>
      <c r="Q18" s="155"/>
      <c r="R18" s="155"/>
      <c r="S18" s="155"/>
      <c r="T18" s="155"/>
      <c r="U18" s="155"/>
      <c r="V18" s="155"/>
      <c r="W18" s="155"/>
    </row>
    <row r="19" spans="1:25" ht="3" customHeight="1">
      <c r="A19" s="5"/>
      <c r="B19" s="6"/>
      <c r="C19" s="6"/>
      <c r="D19" s="6"/>
      <c r="E19" s="6"/>
      <c r="F19" s="33"/>
      <c r="G19" s="82"/>
      <c r="H19" s="82"/>
      <c r="I19" s="82"/>
      <c r="J19" s="82"/>
      <c r="K19" s="82"/>
      <c r="L19" s="82"/>
      <c r="M19" s="84"/>
      <c r="N19" s="84"/>
      <c r="O19" s="33"/>
      <c r="P19" s="78"/>
      <c r="Q19" s="78"/>
      <c r="R19" s="78"/>
      <c r="S19" s="78"/>
      <c r="T19" s="78"/>
      <c r="U19" s="78"/>
      <c r="V19" s="78"/>
      <c r="W19" s="78"/>
    </row>
    <row r="20" spans="1:25" ht="9" customHeight="1">
      <c r="A20" s="5"/>
      <c r="B20" s="148" t="s">
        <v>123</v>
      </c>
      <c r="C20" s="148"/>
      <c r="D20" s="148"/>
      <c r="E20" s="148"/>
      <c r="F20" s="149" t="s">
        <v>36</v>
      </c>
      <c r="G20" s="156"/>
      <c r="H20" s="156"/>
      <c r="I20" s="156"/>
      <c r="J20" s="156"/>
      <c r="K20" s="156"/>
      <c r="L20" s="156"/>
      <c r="M20" s="156"/>
      <c r="N20" s="156"/>
      <c r="O20" s="156"/>
      <c r="P20" s="156"/>
      <c r="Q20" s="156"/>
      <c r="R20" s="156"/>
      <c r="S20" s="156"/>
      <c r="T20" s="156"/>
      <c r="U20" s="156"/>
      <c r="V20" s="156"/>
      <c r="W20" s="156"/>
    </row>
    <row r="21" spans="1:25" ht="9" customHeight="1">
      <c r="A21" s="5"/>
      <c r="B21" s="148"/>
      <c r="C21" s="148"/>
      <c r="D21" s="148"/>
      <c r="E21" s="148"/>
      <c r="F21" s="149"/>
      <c r="G21" s="157"/>
      <c r="H21" s="157"/>
      <c r="I21" s="157"/>
      <c r="J21" s="157"/>
      <c r="K21" s="157"/>
      <c r="L21" s="157"/>
      <c r="M21" s="157"/>
      <c r="N21" s="157"/>
      <c r="O21" s="157"/>
      <c r="P21" s="157"/>
      <c r="Q21" s="157"/>
      <c r="R21" s="157"/>
      <c r="S21" s="157"/>
      <c r="T21" s="157"/>
      <c r="U21" s="157"/>
      <c r="V21" s="157"/>
      <c r="W21" s="157"/>
    </row>
    <row r="22" spans="1:25" ht="14">
      <c r="A22" s="5" t="s">
        <v>16</v>
      </c>
      <c r="Y22" s="12"/>
    </row>
    <row r="23" spans="1:25" ht="14">
      <c r="A23" s="5" t="s">
        <v>17</v>
      </c>
      <c r="Y23" s="12"/>
    </row>
    <row r="24" spans="1:25" ht="18" customHeight="1">
      <c r="A24" s="188" t="s">
        <v>15</v>
      </c>
      <c r="B24" s="189"/>
      <c r="C24" s="189"/>
      <c r="D24" s="214"/>
      <c r="E24" s="142"/>
      <c r="F24" s="143"/>
      <c r="G24" s="40"/>
      <c r="H24" s="143"/>
      <c r="I24" s="40"/>
      <c r="J24" s="146"/>
      <c r="K24" s="42"/>
      <c r="L24" s="152" t="s">
        <v>19</v>
      </c>
      <c r="M24" s="135"/>
      <c r="N24" s="140" t="s">
        <v>12</v>
      </c>
      <c r="O24" s="217" t="s">
        <v>56</v>
      </c>
      <c r="P24" s="150"/>
      <c r="Q24" s="218"/>
      <c r="R24" s="222"/>
      <c r="S24" s="151"/>
      <c r="T24" s="151"/>
      <c r="U24" s="61" t="s">
        <v>18</v>
      </c>
      <c r="V24" s="151"/>
      <c r="W24" s="151"/>
      <c r="X24" s="223"/>
    </row>
    <row r="25" spans="1:25" ht="18" customHeight="1">
      <c r="A25" s="188"/>
      <c r="B25" s="189"/>
      <c r="C25" s="189"/>
      <c r="D25" s="214"/>
      <c r="E25" s="144"/>
      <c r="F25" s="145"/>
      <c r="G25" s="41" t="s">
        <v>0</v>
      </c>
      <c r="H25" s="145"/>
      <c r="I25" s="41" t="s">
        <v>11</v>
      </c>
      <c r="J25" s="147"/>
      <c r="K25" s="14" t="s">
        <v>1</v>
      </c>
      <c r="L25" s="153"/>
      <c r="M25" s="138"/>
      <c r="N25" s="141"/>
      <c r="O25" s="219"/>
      <c r="P25" s="220"/>
      <c r="Q25" s="221"/>
      <c r="R25" s="60" t="s">
        <v>19</v>
      </c>
      <c r="S25" s="153" t="str">
        <f>IF(R24=TIME(8,0,0),"早朝",IF(AND(R24&gt;=TIME(9,0,0),R24&lt;TIME(12,0,0)),"午前",IF(AND(R24&gt;=TIME(12,0,0),R24&lt;TIME(17,0,0)),"午後",IF(AND(R24&gt;=TIME(17,0,0),R24&lt;TIME(21,0,0)),"夜間",""))))</f>
        <v/>
      </c>
      <c r="T25" s="153"/>
      <c r="U25" s="35" t="s">
        <v>18</v>
      </c>
      <c r="V25" s="153" t="str">
        <f>IF(AND(V24&gt;=TIME(9,0,0),V24&lt;TIME(12,0,0)),"午前",IF(AND(V24&gt;=TIME(12,0,0),V24&lt;=TIME(17,0,0)),"午後",IF(AND(V24&gt;TIME(17,0,0),V24&lt;TIME(21,0,0)),"夜間","")))</f>
        <v/>
      </c>
      <c r="W25" s="153"/>
      <c r="X25" s="70" t="s">
        <v>12</v>
      </c>
      <c r="Y25" s="5"/>
    </row>
    <row r="26" spans="1:25" ht="18" customHeight="1">
      <c r="A26" s="188" t="s">
        <v>20</v>
      </c>
      <c r="B26" s="189"/>
      <c r="C26" s="189"/>
      <c r="D26" s="214"/>
      <c r="E26" s="215"/>
      <c r="F26" s="215"/>
      <c r="G26" s="215"/>
      <c r="H26" s="215"/>
      <c r="I26" s="215"/>
      <c r="J26" s="176" t="s">
        <v>21</v>
      </c>
      <c r="K26" s="168"/>
      <c r="L26" s="168"/>
      <c r="M26" s="168"/>
      <c r="N26" s="169"/>
      <c r="O26" s="222"/>
      <c r="P26" s="151"/>
      <c r="Q26" s="151"/>
      <c r="R26" s="150" t="s">
        <v>18</v>
      </c>
      <c r="S26" s="150"/>
      <c r="T26" s="151"/>
      <c r="U26" s="151"/>
      <c r="V26" s="151"/>
      <c r="W26" s="13"/>
      <c r="X26" s="29"/>
      <c r="Y26" s="5"/>
    </row>
    <row r="27" spans="1:25" ht="18" customHeight="1">
      <c r="A27" s="188"/>
      <c r="B27" s="189"/>
      <c r="C27" s="189"/>
      <c r="D27" s="214"/>
      <c r="E27" s="216"/>
      <c r="F27" s="216"/>
      <c r="G27" s="216"/>
      <c r="H27" s="216"/>
      <c r="I27" s="216"/>
      <c r="J27" s="173"/>
      <c r="K27" s="174"/>
      <c r="L27" s="174"/>
      <c r="M27" s="174"/>
      <c r="N27" s="175"/>
      <c r="O27" s="226" t="s">
        <v>57</v>
      </c>
      <c r="P27" s="227"/>
      <c r="Q27" s="227"/>
      <c r="R27" s="227"/>
      <c r="S27" s="227"/>
      <c r="T27" s="227"/>
      <c r="U27" s="227"/>
      <c r="V27" s="227"/>
      <c r="W27" s="227"/>
      <c r="X27" s="228"/>
      <c r="Y27" s="5"/>
    </row>
    <row r="28" spans="1:25" ht="18" customHeight="1">
      <c r="A28" s="167" t="s">
        <v>13</v>
      </c>
      <c r="B28" s="168"/>
      <c r="C28" s="168"/>
      <c r="D28" s="169"/>
      <c r="E28" s="134"/>
      <c r="F28" s="135"/>
      <c r="G28" s="135"/>
      <c r="H28" s="136"/>
      <c r="I28" s="205" t="s">
        <v>116</v>
      </c>
      <c r="J28" s="206"/>
      <c r="K28" s="206"/>
      <c r="L28" s="206"/>
      <c r="M28" s="206"/>
      <c r="N28" s="206"/>
      <c r="O28" s="206"/>
      <c r="P28" s="206"/>
      <c r="Q28" s="206"/>
      <c r="R28" s="206"/>
      <c r="S28" s="206"/>
      <c r="T28" s="206"/>
      <c r="U28" s="206"/>
      <c r="V28" s="206"/>
      <c r="W28" s="206"/>
      <c r="X28" s="207"/>
      <c r="Y28" s="5"/>
    </row>
    <row r="29" spans="1:25" ht="18" customHeight="1">
      <c r="A29" s="170"/>
      <c r="B29" s="171"/>
      <c r="C29" s="171"/>
      <c r="D29" s="172"/>
      <c r="E29" s="137"/>
      <c r="F29" s="138"/>
      <c r="G29" s="138"/>
      <c r="H29" s="139"/>
      <c r="I29" s="208"/>
      <c r="J29" s="209"/>
      <c r="K29" s="209"/>
      <c r="L29" s="209"/>
      <c r="M29" s="209"/>
      <c r="N29" s="209"/>
      <c r="O29" s="209"/>
      <c r="P29" s="209"/>
      <c r="Q29" s="209"/>
      <c r="R29" s="209"/>
      <c r="S29" s="209"/>
      <c r="T29" s="209"/>
      <c r="U29" s="209"/>
      <c r="V29" s="209"/>
      <c r="W29" s="209"/>
      <c r="X29" s="210"/>
      <c r="Y29" s="5"/>
    </row>
    <row r="30" spans="1:25" ht="18" customHeight="1">
      <c r="A30" s="170"/>
      <c r="B30" s="171"/>
      <c r="C30" s="171"/>
      <c r="D30" s="172"/>
      <c r="E30" s="134"/>
      <c r="F30" s="135"/>
      <c r="G30" s="135"/>
      <c r="H30" s="136"/>
      <c r="I30" s="16"/>
      <c r="J30" s="16"/>
      <c r="K30" s="17"/>
      <c r="L30" s="17"/>
      <c r="M30" s="17"/>
      <c r="N30" s="17"/>
      <c r="O30" s="17"/>
      <c r="P30" s="17"/>
      <c r="Q30" s="17"/>
      <c r="R30" s="17"/>
      <c r="S30" s="17"/>
      <c r="T30" s="17"/>
      <c r="U30" s="17"/>
      <c r="V30" s="17"/>
      <c r="W30" s="17"/>
      <c r="X30" s="18"/>
    </row>
    <row r="31" spans="1:25" ht="18" customHeight="1">
      <c r="A31" s="173"/>
      <c r="B31" s="174"/>
      <c r="C31" s="174"/>
      <c r="D31" s="175"/>
      <c r="E31" s="137"/>
      <c r="F31" s="138"/>
      <c r="G31" s="138"/>
      <c r="H31" s="139"/>
      <c r="I31" s="19"/>
      <c r="J31" s="19"/>
      <c r="K31" s="20"/>
      <c r="L31" s="20"/>
      <c r="M31" s="20"/>
      <c r="N31" s="20"/>
      <c r="O31" s="20"/>
      <c r="P31" s="20"/>
      <c r="Q31" s="20"/>
      <c r="R31" s="20"/>
      <c r="S31" s="20"/>
      <c r="T31" s="20"/>
      <c r="U31" s="20"/>
      <c r="V31" s="20"/>
      <c r="W31" s="20"/>
      <c r="X31" s="21"/>
    </row>
    <row r="32" spans="1:25" ht="17" customHeight="1">
      <c r="A32" s="167" t="s">
        <v>38</v>
      </c>
      <c r="B32" s="168"/>
      <c r="C32" s="168"/>
      <c r="D32" s="169"/>
      <c r="E32" s="43" t="s">
        <v>91</v>
      </c>
      <c r="F32" s="44"/>
      <c r="G32" s="44"/>
      <c r="H32" s="44"/>
      <c r="I32" s="44"/>
      <c r="J32" s="44"/>
      <c r="K32" s="49" t="s">
        <v>92</v>
      </c>
      <c r="L32" s="44"/>
      <c r="M32" s="64"/>
      <c r="N32" s="45" t="s">
        <v>2</v>
      </c>
      <c r="O32" s="211" t="s">
        <v>8</v>
      </c>
      <c r="P32" s="212"/>
      <c r="Q32" s="212"/>
      <c r="R32" s="212"/>
      <c r="S32" s="212"/>
      <c r="T32" s="212"/>
      <c r="U32" s="212"/>
      <c r="V32" s="212"/>
      <c r="W32" s="67"/>
      <c r="X32" s="46" t="s">
        <v>2</v>
      </c>
    </row>
    <row r="33" spans="1:25" ht="17" customHeight="1">
      <c r="A33" s="170"/>
      <c r="B33" s="171"/>
      <c r="C33" s="171"/>
      <c r="D33" s="172"/>
      <c r="E33" s="47" t="s">
        <v>4</v>
      </c>
      <c r="F33" s="48"/>
      <c r="G33" s="48"/>
      <c r="H33" s="48"/>
      <c r="I33" s="48"/>
      <c r="J33" s="49" t="s">
        <v>92</v>
      </c>
      <c r="K33" s="48"/>
      <c r="L33" s="48"/>
      <c r="M33" s="65"/>
      <c r="N33" s="50" t="s">
        <v>2</v>
      </c>
      <c r="O33" s="165" t="s">
        <v>6</v>
      </c>
      <c r="P33" s="166"/>
      <c r="Q33" s="166"/>
      <c r="R33" s="166"/>
      <c r="S33" s="166"/>
      <c r="T33" s="166"/>
      <c r="U33" s="166"/>
      <c r="V33" s="166"/>
      <c r="W33" s="68"/>
      <c r="X33" s="51" t="s">
        <v>2</v>
      </c>
    </row>
    <row r="34" spans="1:25" ht="17" customHeight="1">
      <c r="A34" s="170"/>
      <c r="B34" s="171"/>
      <c r="C34" s="171"/>
      <c r="D34" s="172"/>
      <c r="E34" s="47" t="s">
        <v>5</v>
      </c>
      <c r="F34" s="48"/>
      <c r="G34" s="48"/>
      <c r="H34" s="48"/>
      <c r="I34" s="49" t="s">
        <v>93</v>
      </c>
      <c r="J34" s="48"/>
      <c r="K34" s="48"/>
      <c r="L34" s="48"/>
      <c r="M34" s="65"/>
      <c r="N34" s="50" t="s">
        <v>2</v>
      </c>
      <c r="O34" s="165" t="s">
        <v>43</v>
      </c>
      <c r="P34" s="166"/>
      <c r="Q34" s="166"/>
      <c r="R34" s="166"/>
      <c r="S34" s="166"/>
      <c r="T34" s="166"/>
      <c r="U34" s="166"/>
      <c r="V34" s="166"/>
      <c r="W34" s="68"/>
      <c r="X34" s="51" t="s">
        <v>2</v>
      </c>
    </row>
    <row r="35" spans="1:25" ht="17" customHeight="1">
      <c r="A35" s="170"/>
      <c r="B35" s="171"/>
      <c r="C35" s="171"/>
      <c r="D35" s="172"/>
      <c r="E35" s="165" t="s">
        <v>39</v>
      </c>
      <c r="F35" s="166"/>
      <c r="G35" s="166"/>
      <c r="H35" s="166"/>
      <c r="I35" s="166"/>
      <c r="J35" s="166"/>
      <c r="K35" s="166"/>
      <c r="L35" s="166"/>
      <c r="M35" s="65"/>
      <c r="N35" s="50" t="s">
        <v>2</v>
      </c>
      <c r="O35" s="62" t="s">
        <v>94</v>
      </c>
      <c r="P35" s="48"/>
      <c r="Q35" s="48"/>
      <c r="R35" s="48"/>
      <c r="S35" s="48"/>
      <c r="T35" s="63" t="s">
        <v>95</v>
      </c>
      <c r="U35" s="48"/>
      <c r="V35" s="48"/>
      <c r="W35" s="68"/>
      <c r="X35" s="51" t="s">
        <v>3</v>
      </c>
    </row>
    <row r="36" spans="1:25" ht="17" customHeight="1">
      <c r="A36" s="170"/>
      <c r="B36" s="171"/>
      <c r="C36" s="171"/>
      <c r="D36" s="172"/>
      <c r="E36" s="47" t="s">
        <v>40</v>
      </c>
      <c r="F36" s="48"/>
      <c r="G36" s="48"/>
      <c r="H36" s="48"/>
      <c r="I36" s="48"/>
      <c r="J36" s="48"/>
      <c r="K36" s="49" t="s">
        <v>96</v>
      </c>
      <c r="L36" s="48"/>
      <c r="M36" s="65"/>
      <c r="N36" s="50" t="s">
        <v>3</v>
      </c>
      <c r="O36" s="47" t="s">
        <v>44</v>
      </c>
      <c r="P36" s="48"/>
      <c r="Q36" s="48"/>
      <c r="R36" s="48"/>
      <c r="S36" s="48"/>
      <c r="T36" s="48"/>
      <c r="U36" s="49" t="s">
        <v>54</v>
      </c>
      <c r="V36" s="48"/>
      <c r="W36" s="68"/>
      <c r="X36" s="51" t="s">
        <v>7</v>
      </c>
    </row>
    <row r="37" spans="1:25" ht="17" customHeight="1">
      <c r="A37" s="170"/>
      <c r="B37" s="171"/>
      <c r="C37" s="171"/>
      <c r="D37" s="172"/>
      <c r="E37" s="47" t="s">
        <v>41</v>
      </c>
      <c r="F37" s="48"/>
      <c r="G37" s="48"/>
      <c r="H37" s="48"/>
      <c r="I37" s="48"/>
      <c r="J37" s="49" t="s">
        <v>97</v>
      </c>
      <c r="K37" s="48"/>
      <c r="L37" s="48"/>
      <c r="M37" s="65"/>
      <c r="N37" s="50" t="s">
        <v>3</v>
      </c>
      <c r="O37" s="55" t="s">
        <v>45</v>
      </c>
      <c r="P37" s="48"/>
      <c r="Q37" s="48"/>
      <c r="R37" s="48"/>
      <c r="S37" s="48"/>
      <c r="T37" s="48"/>
      <c r="U37" s="48"/>
      <c r="V37" s="48"/>
      <c r="W37" s="68"/>
      <c r="X37" s="51" t="s">
        <v>50</v>
      </c>
    </row>
    <row r="38" spans="1:25" ht="17" customHeight="1">
      <c r="A38" s="170"/>
      <c r="B38" s="171"/>
      <c r="C38" s="171"/>
      <c r="D38" s="172"/>
      <c r="E38" s="165" t="s">
        <v>42</v>
      </c>
      <c r="F38" s="166"/>
      <c r="G38" s="166"/>
      <c r="H38" s="166"/>
      <c r="I38" s="166"/>
      <c r="J38" s="166"/>
      <c r="K38" s="166"/>
      <c r="L38" s="166"/>
      <c r="M38" s="65"/>
      <c r="N38" s="50" t="s">
        <v>49</v>
      </c>
      <c r="O38" s="56" t="s">
        <v>46</v>
      </c>
      <c r="P38" s="57"/>
      <c r="Q38" s="57"/>
      <c r="R38" s="57"/>
      <c r="S38" s="57"/>
      <c r="T38" s="57"/>
      <c r="U38" s="57"/>
      <c r="V38" s="57" t="s">
        <v>53</v>
      </c>
      <c r="W38" s="69"/>
      <c r="X38" s="58" t="s">
        <v>3</v>
      </c>
    </row>
    <row r="39" spans="1:25" ht="17" customHeight="1">
      <c r="A39" s="173"/>
      <c r="B39" s="174"/>
      <c r="C39" s="174"/>
      <c r="D39" s="175"/>
      <c r="E39" s="52" t="s">
        <v>47</v>
      </c>
      <c r="F39" s="53"/>
      <c r="G39" s="53"/>
      <c r="H39" s="53"/>
      <c r="I39" s="53"/>
      <c r="J39" s="53"/>
      <c r="K39" s="53"/>
      <c r="L39" s="53"/>
      <c r="M39" s="66"/>
      <c r="N39" s="54" t="s">
        <v>3</v>
      </c>
      <c r="O39" s="59" t="s">
        <v>52</v>
      </c>
      <c r="P39" s="10"/>
      <c r="Q39" s="10"/>
      <c r="R39" s="10"/>
      <c r="S39" s="10"/>
      <c r="T39" s="10"/>
      <c r="U39" s="10"/>
      <c r="V39" s="10"/>
      <c r="W39" s="10"/>
      <c r="X39" s="11"/>
    </row>
    <row r="40" spans="1:25" ht="22.5" customHeight="1">
      <c r="A40" s="188" t="s">
        <v>51</v>
      </c>
      <c r="B40" s="189"/>
      <c r="C40" s="189"/>
      <c r="D40" s="189"/>
      <c r="E40" s="190"/>
      <c r="F40" s="191"/>
      <c r="G40" s="191"/>
      <c r="H40" s="191"/>
      <c r="I40" s="191"/>
      <c r="J40" s="191"/>
      <c r="K40" s="191"/>
      <c r="L40" s="191"/>
      <c r="M40" s="191"/>
      <c r="N40" s="191"/>
      <c r="O40" s="191"/>
      <c r="P40" s="191"/>
      <c r="Q40" s="191"/>
      <c r="R40" s="191"/>
      <c r="S40" s="191"/>
      <c r="T40" s="191"/>
      <c r="U40" s="191"/>
      <c r="V40" s="191"/>
      <c r="W40" s="191"/>
      <c r="X40" s="192"/>
    </row>
    <row r="41" spans="1:25" ht="12" customHeight="1">
      <c r="A41" s="36"/>
      <c r="B41" s="36"/>
      <c r="C41" s="36"/>
      <c r="D41" s="36"/>
      <c r="E41" s="37"/>
      <c r="F41" s="37"/>
      <c r="G41" s="37"/>
      <c r="H41" s="37"/>
      <c r="I41" s="38"/>
      <c r="J41" s="38"/>
      <c r="K41" s="39"/>
      <c r="L41" s="39"/>
      <c r="M41" s="39"/>
      <c r="N41" s="39"/>
      <c r="O41" s="39"/>
      <c r="P41" s="39"/>
      <c r="Q41" s="39"/>
      <c r="R41" s="39"/>
      <c r="S41" s="39"/>
      <c r="T41" s="39"/>
      <c r="U41" s="39"/>
      <c r="V41" s="39"/>
      <c r="W41" s="39"/>
      <c r="X41" s="39"/>
    </row>
    <row r="42" spans="1:25" ht="11.5" customHeight="1">
      <c r="A42" s="176" t="s">
        <v>22</v>
      </c>
      <c r="B42" s="177"/>
      <c r="C42" s="177"/>
      <c r="D42" s="178"/>
      <c r="E42" s="193"/>
      <c r="F42" s="194"/>
      <c r="G42" s="195"/>
      <c r="H42" s="176" t="s">
        <v>55</v>
      </c>
      <c r="I42" s="168"/>
      <c r="J42" s="168"/>
      <c r="K42" s="168"/>
      <c r="L42" s="169"/>
      <c r="M42" s="159"/>
      <c r="N42" s="160"/>
      <c r="O42" s="160"/>
      <c r="P42" s="160"/>
      <c r="Q42" s="160"/>
      <c r="R42" s="160"/>
      <c r="S42" s="160"/>
      <c r="T42" s="160"/>
      <c r="U42" s="160"/>
      <c r="V42" s="160"/>
      <c r="W42" s="160"/>
      <c r="X42" s="161"/>
      <c r="Y42" s="5"/>
    </row>
    <row r="43" spans="1:25" ht="11.5" customHeight="1">
      <c r="A43" s="179"/>
      <c r="B43" s="180"/>
      <c r="C43" s="180"/>
      <c r="D43" s="181"/>
      <c r="E43" s="196"/>
      <c r="F43" s="197"/>
      <c r="G43" s="198"/>
      <c r="H43" s="173"/>
      <c r="I43" s="174"/>
      <c r="J43" s="174"/>
      <c r="K43" s="174"/>
      <c r="L43" s="175"/>
      <c r="M43" s="185"/>
      <c r="N43" s="186"/>
      <c r="O43" s="186"/>
      <c r="P43" s="186"/>
      <c r="Q43" s="186"/>
      <c r="R43" s="186"/>
      <c r="S43" s="186"/>
      <c r="T43" s="186"/>
      <c r="U43" s="186"/>
      <c r="V43" s="186"/>
      <c r="W43" s="186"/>
      <c r="X43" s="187"/>
      <c r="Y43" s="5"/>
    </row>
    <row r="44" spans="1:25" ht="11.5" customHeight="1">
      <c r="A44" s="179"/>
      <c r="B44" s="180"/>
      <c r="C44" s="180"/>
      <c r="D44" s="181"/>
      <c r="E44" s="196"/>
      <c r="F44" s="197"/>
      <c r="G44" s="198"/>
      <c r="H44" s="176" t="s">
        <v>23</v>
      </c>
      <c r="I44" s="177"/>
      <c r="J44" s="177"/>
      <c r="K44" s="177"/>
      <c r="L44" s="178"/>
      <c r="M44" s="159"/>
      <c r="N44" s="160"/>
      <c r="O44" s="160"/>
      <c r="P44" s="160"/>
      <c r="Q44" s="160"/>
      <c r="R44" s="160"/>
      <c r="S44" s="160"/>
      <c r="T44" s="160"/>
      <c r="U44" s="160"/>
      <c r="V44" s="160"/>
      <c r="W44" s="160"/>
      <c r="X44" s="161"/>
      <c r="Y44" s="5"/>
    </row>
    <row r="45" spans="1:25" ht="11.5" customHeight="1">
      <c r="A45" s="179"/>
      <c r="B45" s="180"/>
      <c r="C45" s="180"/>
      <c r="D45" s="181"/>
      <c r="E45" s="196"/>
      <c r="F45" s="197"/>
      <c r="G45" s="198"/>
      <c r="H45" s="202"/>
      <c r="I45" s="203"/>
      <c r="J45" s="203"/>
      <c r="K45" s="203"/>
      <c r="L45" s="204"/>
      <c r="M45" s="162"/>
      <c r="N45" s="163"/>
      <c r="O45" s="163"/>
      <c r="P45" s="163"/>
      <c r="Q45" s="163"/>
      <c r="R45" s="163"/>
      <c r="S45" s="163"/>
      <c r="T45" s="163"/>
      <c r="U45" s="163"/>
      <c r="V45" s="163"/>
      <c r="W45" s="163"/>
      <c r="X45" s="164"/>
    </row>
    <row r="46" spans="1:25" ht="11.5" customHeight="1">
      <c r="A46" s="182"/>
      <c r="B46" s="183"/>
      <c r="C46" s="183"/>
      <c r="D46" s="184"/>
      <c r="E46" s="199"/>
      <c r="F46" s="200"/>
      <c r="G46" s="201"/>
      <c r="H46" s="28" t="s">
        <v>32</v>
      </c>
      <c r="I46" s="24"/>
      <c r="J46" s="24"/>
      <c r="K46" s="24"/>
      <c r="L46" s="24"/>
      <c r="M46" s="25"/>
      <c r="N46" s="26"/>
      <c r="O46" s="26"/>
      <c r="P46" s="26"/>
      <c r="Q46" s="26"/>
      <c r="R46" s="26"/>
      <c r="S46" s="26"/>
      <c r="T46" s="26"/>
      <c r="U46" s="26"/>
      <c r="V46" s="26"/>
      <c r="W46" s="26"/>
      <c r="X46" s="27"/>
    </row>
    <row r="47" spans="1:25" ht="12.5" customHeight="1">
      <c r="A47" s="167" t="s">
        <v>24</v>
      </c>
      <c r="B47" s="168"/>
      <c r="C47" s="168"/>
      <c r="D47" s="169"/>
      <c r="E47" s="233" t="s">
        <v>25</v>
      </c>
      <c r="F47" s="150"/>
      <c r="G47" s="218"/>
      <c r="H47" s="159"/>
      <c r="I47" s="160"/>
      <c r="J47" s="160"/>
      <c r="K47" s="160"/>
      <c r="L47" s="160"/>
      <c r="M47" s="160"/>
      <c r="N47" s="160"/>
      <c r="O47" s="160"/>
      <c r="P47" s="160"/>
      <c r="Q47" s="160"/>
      <c r="R47" s="160"/>
      <c r="S47" s="160"/>
      <c r="T47" s="160"/>
      <c r="U47" s="160"/>
      <c r="V47" s="160"/>
      <c r="W47" s="160"/>
      <c r="X47" s="161"/>
      <c r="Y47" s="5"/>
    </row>
    <row r="48" spans="1:25" ht="8.15" customHeight="1">
      <c r="A48" s="173"/>
      <c r="B48" s="174"/>
      <c r="C48" s="174"/>
      <c r="D48" s="175"/>
      <c r="E48" s="219"/>
      <c r="F48" s="220"/>
      <c r="G48" s="221"/>
      <c r="H48" s="185"/>
      <c r="I48" s="186"/>
      <c r="J48" s="186"/>
      <c r="K48" s="186"/>
      <c r="L48" s="186"/>
      <c r="M48" s="186"/>
      <c r="N48" s="186"/>
      <c r="O48" s="186"/>
      <c r="P48" s="186"/>
      <c r="Q48" s="186"/>
      <c r="R48" s="186"/>
      <c r="S48" s="186"/>
      <c r="T48" s="186"/>
      <c r="U48" s="186"/>
      <c r="V48" s="186"/>
      <c r="W48" s="186"/>
      <c r="X48" s="187"/>
      <c r="Y48" s="5"/>
    </row>
    <row r="49" spans="1:25" ht="24" customHeight="1">
      <c r="A49" s="167" t="s">
        <v>26</v>
      </c>
      <c r="B49" s="168"/>
      <c r="C49" s="168"/>
      <c r="D49" s="169"/>
      <c r="E49" s="237" t="s">
        <v>31</v>
      </c>
      <c r="F49" s="194"/>
      <c r="G49" s="194"/>
      <c r="H49" s="152" t="s">
        <v>27</v>
      </c>
      <c r="I49" s="22"/>
      <c r="J49" s="16"/>
      <c r="K49" s="17"/>
      <c r="L49" s="17"/>
      <c r="M49" s="17"/>
      <c r="N49" s="17"/>
      <c r="O49" s="17"/>
      <c r="P49" s="17"/>
      <c r="Q49" s="17"/>
      <c r="R49" s="17"/>
      <c r="S49" s="17"/>
      <c r="T49" s="17"/>
      <c r="U49" s="17"/>
      <c r="V49" s="17"/>
      <c r="W49" s="17"/>
      <c r="X49" s="18"/>
      <c r="Y49" s="5"/>
    </row>
    <row r="50" spans="1:25" ht="3.65" customHeight="1">
      <c r="A50" s="173"/>
      <c r="B50" s="174"/>
      <c r="C50" s="174"/>
      <c r="D50" s="175"/>
      <c r="E50" s="238"/>
      <c r="F50" s="200"/>
      <c r="G50" s="200"/>
      <c r="H50" s="153"/>
      <c r="I50" s="23"/>
      <c r="J50" s="19"/>
      <c r="K50" s="20"/>
      <c r="L50" s="20"/>
      <c r="M50" s="20"/>
      <c r="N50" s="20"/>
      <c r="O50" s="20"/>
      <c r="P50" s="20"/>
      <c r="Q50" s="20"/>
      <c r="R50" s="20"/>
      <c r="S50" s="20"/>
      <c r="T50" s="20"/>
      <c r="U50" s="20"/>
      <c r="V50" s="20"/>
      <c r="W50" s="20"/>
      <c r="X50" s="21"/>
      <c r="Y50" s="5"/>
    </row>
    <row r="51" spans="1:25" ht="18" customHeight="1">
      <c r="A51" s="176" t="s">
        <v>110</v>
      </c>
      <c r="B51" s="168"/>
      <c r="C51" s="168"/>
      <c r="D51" s="169"/>
      <c r="E51" s="134"/>
      <c r="F51" s="135"/>
      <c r="G51" s="135"/>
      <c r="H51" s="136"/>
      <c r="I51" s="2" t="s">
        <v>37</v>
      </c>
      <c r="J51" s="3"/>
      <c r="X51" s="9"/>
    </row>
    <row r="52" spans="1:25" ht="18" customHeight="1">
      <c r="A52" s="170"/>
      <c r="B52" s="171"/>
      <c r="C52" s="171"/>
      <c r="D52" s="172"/>
      <c r="E52" s="234"/>
      <c r="F52" s="235"/>
      <c r="G52" s="235"/>
      <c r="H52" s="236"/>
      <c r="I52" s="4" t="s">
        <v>9</v>
      </c>
      <c r="J52" s="1"/>
      <c r="X52" s="9"/>
    </row>
    <row r="53" spans="1:25" ht="18" customHeight="1">
      <c r="A53" s="230" t="s">
        <v>48</v>
      </c>
      <c r="B53" s="231"/>
      <c r="C53" s="231"/>
      <c r="D53" s="232"/>
      <c r="E53" s="243"/>
      <c r="F53" s="244"/>
      <c r="G53" s="244"/>
      <c r="H53" s="244"/>
      <c r="I53" s="244"/>
      <c r="J53" s="244"/>
      <c r="K53" s="244"/>
      <c r="L53" s="244"/>
      <c r="M53" s="244"/>
      <c r="N53" s="244"/>
      <c r="O53" s="244"/>
      <c r="P53" s="244"/>
      <c r="Q53" s="244"/>
      <c r="R53" s="244"/>
      <c r="S53" s="244"/>
      <c r="T53" s="244"/>
      <c r="U53" s="244"/>
      <c r="V53" s="244"/>
      <c r="W53" s="244"/>
      <c r="X53" s="245"/>
    </row>
    <row r="54" spans="1:25" ht="15" customHeight="1">
      <c r="A54" s="167" t="s">
        <v>28</v>
      </c>
      <c r="B54" s="168"/>
      <c r="C54" s="168"/>
      <c r="D54" s="169"/>
      <c r="E54" s="134"/>
      <c r="F54" s="135"/>
      <c r="G54" s="135"/>
      <c r="H54" s="136"/>
      <c r="I54" s="239" t="s">
        <v>10</v>
      </c>
      <c r="J54" s="239"/>
      <c r="K54" s="239"/>
      <c r="L54" s="239"/>
      <c r="M54" s="239"/>
      <c r="N54" s="239"/>
      <c r="O54" s="239"/>
      <c r="P54" s="239"/>
      <c r="Q54" s="239"/>
      <c r="R54" s="239"/>
      <c r="S54" s="239"/>
      <c r="T54" s="239"/>
      <c r="U54" s="239"/>
      <c r="V54" s="239"/>
      <c r="W54" s="239"/>
      <c r="X54" s="240"/>
    </row>
    <row r="55" spans="1:25" ht="15" customHeight="1">
      <c r="A55" s="170"/>
      <c r="B55" s="171"/>
      <c r="C55" s="171"/>
      <c r="D55" s="172"/>
      <c r="E55" s="234"/>
      <c r="F55" s="235"/>
      <c r="G55" s="235"/>
      <c r="H55" s="236"/>
      <c r="I55" s="241" t="s">
        <v>29</v>
      </c>
      <c r="J55" s="241"/>
      <c r="K55" s="241"/>
      <c r="L55" s="241"/>
      <c r="M55" s="241"/>
      <c r="N55" s="241"/>
      <c r="O55" s="241"/>
      <c r="P55" s="241"/>
      <c r="Q55" s="241"/>
      <c r="R55" s="241"/>
      <c r="S55" s="241"/>
      <c r="T55" s="241"/>
      <c r="U55" s="241"/>
      <c r="V55" s="241"/>
      <c r="W55" s="241"/>
      <c r="X55" s="242"/>
    </row>
    <row r="56" spans="1:25" ht="15" customHeight="1">
      <c r="A56" s="173"/>
      <c r="B56" s="174"/>
      <c r="C56" s="174"/>
      <c r="D56" s="175"/>
      <c r="E56" s="137"/>
      <c r="F56" s="138"/>
      <c r="G56" s="138"/>
      <c r="H56" s="139"/>
      <c r="I56" s="15" t="s">
        <v>30</v>
      </c>
      <c r="J56" s="10"/>
      <c r="K56" s="10"/>
      <c r="L56" s="10"/>
      <c r="M56" s="10"/>
      <c r="N56" s="10"/>
      <c r="O56" s="10"/>
      <c r="P56" s="10"/>
      <c r="Q56" s="10"/>
      <c r="R56" s="10"/>
      <c r="S56" s="10"/>
      <c r="T56" s="10"/>
      <c r="U56" s="10"/>
      <c r="V56" s="10"/>
      <c r="W56" s="10"/>
      <c r="X56" s="11"/>
    </row>
    <row r="57" spans="1:25" ht="14.5" customHeight="1">
      <c r="A57" s="167" t="s">
        <v>111</v>
      </c>
      <c r="B57" s="168"/>
      <c r="C57" s="168"/>
      <c r="D57" s="169"/>
      <c r="E57" s="108" t="s">
        <v>112</v>
      </c>
      <c r="F57" s="109"/>
      <c r="G57" s="109"/>
      <c r="H57" s="110"/>
      <c r="I57" s="117"/>
      <c r="J57" s="118"/>
      <c r="K57" s="118"/>
      <c r="L57" s="118"/>
      <c r="M57" s="119"/>
      <c r="N57" s="126"/>
      <c r="O57" s="127"/>
      <c r="P57" s="127"/>
      <c r="Q57" s="17"/>
      <c r="R57" s="17"/>
      <c r="S57" s="17"/>
      <c r="T57" s="17"/>
      <c r="U57" s="17"/>
      <c r="V57" s="17"/>
      <c r="W57" s="17"/>
      <c r="X57" s="18"/>
    </row>
    <row r="58" spans="1:25" ht="14.5" customHeight="1">
      <c r="A58" s="170"/>
      <c r="B58" s="171"/>
      <c r="C58" s="171"/>
      <c r="D58" s="172"/>
      <c r="E58" s="111" t="s">
        <v>113</v>
      </c>
      <c r="F58" s="112"/>
      <c r="G58" s="112"/>
      <c r="H58" s="113"/>
      <c r="I58" s="120"/>
      <c r="J58" s="121"/>
      <c r="K58" s="121"/>
      <c r="L58" s="121"/>
      <c r="M58" s="122"/>
      <c r="N58" s="128"/>
      <c r="O58" s="129"/>
      <c r="P58" s="129"/>
      <c r="Q58" s="71"/>
      <c r="R58" s="71"/>
      <c r="S58" s="71"/>
      <c r="T58" s="71"/>
      <c r="U58" s="71"/>
      <c r="V58" s="71"/>
      <c r="W58" s="71"/>
      <c r="X58" s="72"/>
    </row>
    <row r="59" spans="1:25" ht="14.5" customHeight="1">
      <c r="A59" s="173"/>
      <c r="B59" s="174"/>
      <c r="C59" s="174"/>
      <c r="D59" s="175"/>
      <c r="E59" s="114" t="s">
        <v>114</v>
      </c>
      <c r="F59" s="115"/>
      <c r="G59" s="115"/>
      <c r="H59" s="116"/>
      <c r="I59" s="123"/>
      <c r="J59" s="124"/>
      <c r="K59" s="124"/>
      <c r="L59" s="124"/>
      <c r="M59" s="125"/>
      <c r="N59" s="130"/>
      <c r="O59" s="131"/>
      <c r="P59" s="131"/>
      <c r="Q59" s="20"/>
      <c r="R59" s="20"/>
      <c r="S59" s="20"/>
      <c r="T59" s="20"/>
      <c r="U59" s="20"/>
      <c r="V59" s="20"/>
      <c r="W59" s="20"/>
      <c r="X59" s="21"/>
    </row>
    <row r="60" spans="1:25" ht="13.5" customHeight="1">
      <c r="A60" s="6"/>
      <c r="B60" s="6"/>
      <c r="C60" s="6"/>
      <c r="D60" s="6"/>
      <c r="E60" s="34"/>
      <c r="F60" s="34"/>
      <c r="G60" s="34"/>
      <c r="H60" s="34"/>
      <c r="I60" s="80"/>
      <c r="J60" s="80"/>
      <c r="K60" s="80"/>
      <c r="L60" s="80"/>
      <c r="M60" s="80"/>
      <c r="N60" s="86"/>
      <c r="O60" s="86"/>
      <c r="P60" s="86"/>
    </row>
    <row r="61" spans="1:25" ht="13" customHeight="1">
      <c r="S61" s="1" t="s">
        <v>101</v>
      </c>
      <c r="T61" s="1"/>
      <c r="U61" s="107" t="s">
        <v>117</v>
      </c>
      <c r="V61" s="107"/>
      <c r="W61" s="107" t="s">
        <v>118</v>
      </c>
      <c r="X61" s="107"/>
    </row>
    <row r="62" spans="1:25" ht="18" customHeight="1">
      <c r="A62" s="5"/>
      <c r="B62" s="5"/>
      <c r="C62" s="5"/>
      <c r="D62" s="5"/>
    </row>
    <row r="63" spans="1:25" ht="18" customHeight="1">
      <c r="A63" s="5"/>
      <c r="B63" s="5"/>
      <c r="C63" s="5"/>
      <c r="D63" s="5"/>
    </row>
    <row r="64" spans="1:25" ht="18" customHeight="1">
      <c r="A64" s="5"/>
      <c r="B64" s="5"/>
      <c r="C64" s="5"/>
      <c r="D64" s="5"/>
    </row>
  </sheetData>
  <sheetProtection algorithmName="SHA-512" hashValue="fTAgbVbRKEFa8mlH7FRRNUH9KNjxKHyYai+6cXbl7rcd/pIE6ezH78EuZzeEyDi674/7QE/F4jhOki7R3vEiYQ==" saltValue="vFO3CaQcQTvbZgTQDI2c2Q==" spinCount="100000" sheet="1" objects="1" scenarios="1"/>
  <mergeCells count="85">
    <mergeCell ref="A57:D59"/>
    <mergeCell ref="I54:X54"/>
    <mergeCell ref="I55:X55"/>
    <mergeCell ref="E54:H56"/>
    <mergeCell ref="A54:D56"/>
    <mergeCell ref="A53:D53"/>
    <mergeCell ref="E53:X53"/>
    <mergeCell ref="A47:D48"/>
    <mergeCell ref="E47:G48"/>
    <mergeCell ref="H47:X48"/>
    <mergeCell ref="A49:D50"/>
    <mergeCell ref="A51:D52"/>
    <mergeCell ref="E51:H52"/>
    <mergeCell ref="E49:E50"/>
    <mergeCell ref="F49:G50"/>
    <mergeCell ref="H49:H50"/>
    <mergeCell ref="A2:X2"/>
    <mergeCell ref="A26:D27"/>
    <mergeCell ref="J26:N27"/>
    <mergeCell ref="E26:I27"/>
    <mergeCell ref="O24:Q25"/>
    <mergeCell ref="A24:D25"/>
    <mergeCell ref="R24:T24"/>
    <mergeCell ref="V24:X24"/>
    <mergeCell ref="G11:W12"/>
    <mergeCell ref="S25:T25"/>
    <mergeCell ref="V25:W25"/>
    <mergeCell ref="O27:X27"/>
    <mergeCell ref="O26:Q26"/>
    <mergeCell ref="Q5:R5"/>
    <mergeCell ref="H14:I15"/>
    <mergeCell ref="K14:W15"/>
    <mergeCell ref="M44:X45"/>
    <mergeCell ref="O33:V33"/>
    <mergeCell ref="O34:V34"/>
    <mergeCell ref="A28:D31"/>
    <mergeCell ref="A42:D46"/>
    <mergeCell ref="E38:L38"/>
    <mergeCell ref="M42:X43"/>
    <mergeCell ref="A32:D39"/>
    <mergeCell ref="A40:D40"/>
    <mergeCell ref="E40:X40"/>
    <mergeCell ref="E42:G46"/>
    <mergeCell ref="H42:L43"/>
    <mergeCell ref="H44:L45"/>
    <mergeCell ref="E35:L35"/>
    <mergeCell ref="I28:X29"/>
    <mergeCell ref="O32:V32"/>
    <mergeCell ref="P17:P18"/>
    <mergeCell ref="B20:E21"/>
    <mergeCell ref="F20:F21"/>
    <mergeCell ref="G20:W21"/>
    <mergeCell ref="N17:O18"/>
    <mergeCell ref="B11:E12"/>
    <mergeCell ref="B8:E9"/>
    <mergeCell ref="F8:F9"/>
    <mergeCell ref="F11:F12"/>
    <mergeCell ref="G17:L18"/>
    <mergeCell ref="G8:W9"/>
    <mergeCell ref="E28:H29"/>
    <mergeCell ref="E30:H31"/>
    <mergeCell ref="N24:N25"/>
    <mergeCell ref="E24:F25"/>
    <mergeCell ref="H24:H25"/>
    <mergeCell ref="J24:J25"/>
    <mergeCell ref="M24:M25"/>
    <mergeCell ref="B17:E18"/>
    <mergeCell ref="F17:F18"/>
    <mergeCell ref="R26:S26"/>
    <mergeCell ref="T26:V26"/>
    <mergeCell ref="L24:L25"/>
    <mergeCell ref="Q17:W18"/>
    <mergeCell ref="B14:E15"/>
    <mergeCell ref="F14:F15"/>
    <mergeCell ref="U61:V61"/>
    <mergeCell ref="W61:X61"/>
    <mergeCell ref="E57:H57"/>
    <mergeCell ref="E58:H58"/>
    <mergeCell ref="E59:H59"/>
    <mergeCell ref="I57:M57"/>
    <mergeCell ref="I58:M58"/>
    <mergeCell ref="I59:M59"/>
    <mergeCell ref="N57:P57"/>
    <mergeCell ref="N58:P58"/>
    <mergeCell ref="N59:P59"/>
  </mergeCells>
  <phoneticPr fontId="2"/>
  <conditionalFormatting sqref="E24:F25 H24:H25 J24:J25 M24:M25">
    <cfRule type="cellIs" dxfId="13" priority="28" operator="equal">
      <formula>""</formula>
    </cfRule>
  </conditionalFormatting>
  <conditionalFormatting sqref="E32:J32 L32 E33:I33 K33:L33 E34:H34 J34:L34 E35:L35 E36:J36 L36 E37:I37 K37:L37 E38:L39">
    <cfRule type="expression" dxfId="12" priority="7">
      <formula>$M32&lt;&gt;0</formula>
    </cfRule>
  </conditionalFormatting>
  <conditionalFormatting sqref="G20">
    <cfRule type="cellIs" dxfId="11" priority="4" operator="equal">
      <formula>""</formula>
    </cfRule>
  </conditionalFormatting>
  <conditionalFormatting sqref="I57:I59">
    <cfRule type="cellIs" dxfId="10" priority="5" operator="equal">
      <formula>""</formula>
    </cfRule>
  </conditionalFormatting>
  <conditionalFormatting sqref="O26">
    <cfRule type="cellIs" dxfId="9" priority="10" operator="equal">
      <formula>""</formula>
    </cfRule>
  </conditionalFormatting>
  <conditionalFormatting sqref="O32:V34 O35:S35 U35:V35 O36:T36 V36 O37:V37">
    <cfRule type="expression" dxfId="8" priority="6">
      <formula>$W32&lt;&gt;0</formula>
    </cfRule>
  </conditionalFormatting>
  <conditionalFormatting sqref="Q5:R5 T5 V5 G8 G11 H14 K14 G17 Q17 G20 E24 H24 J24 M24 R24 V24 E26 O26 T26 E28 E30 M32 M33 M34 M35 M36 M37 M38 M39 W32 W33 W34 W35 W36 W37 W38 E42 M42 M44 H47 F49 E54 I57 I58 I59">
    <cfRule type="cellIs" dxfId="7" priority="35" operator="equal">
      <formula>""</formula>
    </cfRule>
  </conditionalFormatting>
  <conditionalFormatting sqref="R24">
    <cfRule type="cellIs" dxfId="6" priority="12" operator="equal">
      <formula>""</formula>
    </cfRule>
  </conditionalFormatting>
  <conditionalFormatting sqref="T5">
    <cfRule type="cellIs" dxfId="5" priority="34" operator="equal">
      <formula>""</formula>
    </cfRule>
  </conditionalFormatting>
  <conditionalFormatting sqref="T26">
    <cfRule type="cellIs" dxfId="4" priority="9" operator="equal">
      <formula>""</formula>
    </cfRule>
  </conditionalFormatting>
  <conditionalFormatting sqref="V24">
    <cfRule type="cellIs" dxfId="3" priority="11" operator="equal">
      <formula>""</formula>
    </cfRule>
  </conditionalFormatting>
  <conditionalFormatting sqref="W32:W38 M32:M39">
    <cfRule type="cellIs" dxfId="2" priority="8" operator="equal">
      <formula>""</formula>
    </cfRule>
  </conditionalFormatting>
  <conditionalFormatting sqref="E53:X53">
    <cfRule type="expression" dxfId="1" priority="3">
      <formula>AND(E51&lt;&gt;"", E51&lt;&gt;"なし")</formula>
    </cfRule>
  </conditionalFormatting>
  <conditionalFormatting sqref="E51:H52">
    <cfRule type="expression" dxfId="0" priority="1">
      <formula>ISBLANK(E51)</formula>
    </cfRule>
  </conditionalFormatting>
  <dataValidations count="8">
    <dataValidation type="list" allowBlank="1" showInputMessage="1" showErrorMessage="1" sqref="E41:I41 I30:I31 E26:I27" xr:uid="{90D2F6FA-17B3-4587-9CA1-5DDF09DEF07F}">
      <formula1>"7-A,7-B,7-C,7-D,7-E,7-F,7-AB,7-CD,7-EF"</formula1>
    </dataValidation>
    <dataValidation type="list" allowBlank="1" showInputMessage="1" showErrorMessage="1" sqref="E42" xr:uid="{CDF87A1B-CD2C-4DD1-A1E9-AA61D3F747AC}">
      <formula1>"必要,不要,7階のみ"</formula1>
    </dataValidation>
    <dataValidation type="list" allowBlank="1" showInputMessage="1" showErrorMessage="1" sqref="E51:H52" xr:uid="{65A553FD-990C-472F-942E-8DB1BF3EE0B2}">
      <formula1>"あり(1箱),あり(2箱),なし"</formula1>
    </dataValidation>
    <dataValidation type="list" allowBlank="1" showInputMessage="1" showErrorMessage="1" sqref="E28" xr:uid="{DD5C4A82-A422-49BF-BD13-2B7BDCBF676F}">
      <formula1>"教室型,ロの字型,その他"</formula1>
    </dataValidation>
    <dataValidation type="list" allowBlank="1" showInputMessage="1" showErrorMessage="1" sqref="E30 I30:J31 I41:J41" xr:uid="{56CFAAC6-0BAD-420A-8329-8515A99ED365}">
      <formula1>"1名掛,2名掛,3名掛"</formula1>
    </dataValidation>
    <dataValidation type="list" allowBlank="1" showInputMessage="1" showErrorMessage="1" sqref="E54:H56" xr:uid="{DC1001C8-EAC6-49A0-8C10-CA162BCFA403}">
      <formula1>"あり,なし"</formula1>
    </dataValidation>
    <dataValidation type="time" allowBlank="1" showInputMessage="1" showErrorMessage="1" prompt="24時間標記で記入ください　_x000a_　例　× 1:00→○ 13:00" sqref="R24 V24 O26 T26" xr:uid="{A3DBF2B4-41AD-4E29-9874-06FDB82E6C3A}">
      <formula1>0.333333333333333</formula1>
      <formula2>0.875</formula2>
    </dataValidation>
    <dataValidation type="list" allowBlank="1" showInputMessage="1" showErrorMessage="1" sqref="I57:I60" xr:uid="{CF787BBF-446F-4A74-A636-B9455D5B8A42}">
      <formula1>"必要(メール送付),必要(郵送),不要"</formula1>
    </dataValidation>
  </dataValidations>
  <pageMargins left="0.62992125984251968" right="0.23622047244094491" top="0.35433070866141736" bottom="0.15748031496062992"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8CD11-A6AA-45EC-AF58-47B43D4ECC8F}">
  <dimension ref="A2:M30"/>
  <sheetViews>
    <sheetView workbookViewId="0">
      <selection activeCell="E5" sqref="E5"/>
    </sheetView>
  </sheetViews>
  <sheetFormatPr defaultRowHeight="13"/>
  <cols>
    <col min="1" max="1" width="8.7265625" style="73"/>
    <col min="2" max="2" width="22.6328125" style="73" bestFit="1" customWidth="1"/>
    <col min="3" max="4" width="8.7265625" style="73"/>
    <col min="5" max="5" width="24.36328125" style="73" bestFit="1" customWidth="1"/>
    <col min="6" max="16384" width="8.7265625" style="73"/>
  </cols>
  <sheetData>
    <row r="2" spans="1:13">
      <c r="B2" s="87" t="s">
        <v>115</v>
      </c>
      <c r="C2" s="87" t="e">
        <f>H4&amp;"_"&amp;H6&amp;"_"&amp;H5&amp;"_"&amp;G7</f>
        <v>#VALUE!</v>
      </c>
      <c r="J2" s="88" t="s">
        <v>0</v>
      </c>
      <c r="K2" s="89" t="s">
        <v>104</v>
      </c>
      <c r="L2" s="90" t="s">
        <v>105</v>
      </c>
    </row>
    <row r="3" spans="1:13">
      <c r="G3" s="91" t="s">
        <v>109</v>
      </c>
      <c r="H3" s="92"/>
      <c r="J3" s="93">
        <f>会場使用申込書!E24</f>
        <v>0</v>
      </c>
      <c r="K3" s="73">
        <f>会場使用申込書!H24</f>
        <v>0</v>
      </c>
      <c r="L3" s="94">
        <f>会場使用申込書!J24</f>
        <v>0</v>
      </c>
    </row>
    <row r="4" spans="1:13">
      <c r="B4" s="73" t="s">
        <v>86</v>
      </c>
      <c r="C4" s="95">
        <f>会場使用申込書!R24</f>
        <v>0</v>
      </c>
      <c r="G4" s="88" t="s">
        <v>100</v>
      </c>
      <c r="H4" s="90" t="str">
        <f>J4&amp;K4&amp;L4</f>
        <v>00000</v>
      </c>
      <c r="J4" s="96">
        <f>J3</f>
        <v>0</v>
      </c>
      <c r="K4" s="97" t="str">
        <f>IF(LEN(K3)=1, "0"&amp;K3, K3)</f>
        <v>00</v>
      </c>
      <c r="L4" s="98" t="str">
        <f>IF(LEN(L3)=1, "0"&amp;L3, L3)</f>
        <v>00</v>
      </c>
    </row>
    <row r="5" spans="1:13">
      <c r="B5" s="73" t="s">
        <v>87</v>
      </c>
      <c r="C5" s="95">
        <f>会場使用申込書!V24</f>
        <v>0</v>
      </c>
      <c r="G5" s="93" t="s">
        <v>101</v>
      </c>
      <c r="H5" s="94" t="str">
        <f>J8&amp;"-"&amp;K8</f>
        <v>0000-0000</v>
      </c>
    </row>
    <row r="6" spans="1:13">
      <c r="B6" s="73" t="s">
        <v>88</v>
      </c>
      <c r="C6" s="99" t="str">
        <f>IF(C4 &lt;= 12, "7:30:00", IF(C4 &lt;= 17, "12:00:00", "17:00:00"))</f>
        <v>7:30:00</v>
      </c>
      <c r="E6" s="73" t="s">
        <v>89</v>
      </c>
      <c r="F6" s="73" t="str">
        <f>IF(C4 &lt;= 12, "7:30", IF(C4 &lt;= 17, "12:00", "17:00"))</f>
        <v>7:30</v>
      </c>
      <c r="G6" s="93" t="s">
        <v>102</v>
      </c>
      <c r="H6" s="94" t="e">
        <f>M7</f>
        <v>#VALUE!</v>
      </c>
      <c r="J6" s="88" t="s">
        <v>106</v>
      </c>
      <c r="K6" s="90" t="s">
        <v>107</v>
      </c>
      <c r="M6" s="100" t="s">
        <v>108</v>
      </c>
    </row>
    <row r="7" spans="1:13">
      <c r="B7" s="73" t="s">
        <v>88</v>
      </c>
      <c r="C7" s="95">
        <f>会場使用申込書!T26</f>
        <v>0</v>
      </c>
      <c r="E7" s="73" t="s">
        <v>90</v>
      </c>
      <c r="F7" s="95" t="str">
        <f>TEXT(C5, "HH:MM")</f>
        <v>00:00</v>
      </c>
      <c r="G7" s="96" t="s">
        <v>103</v>
      </c>
      <c r="H7" s="98"/>
      <c r="J7" s="93">
        <f>会場使用申込書!R24</f>
        <v>0</v>
      </c>
      <c r="K7" s="94">
        <f>会場使用申込書!V24</f>
        <v>0</v>
      </c>
      <c r="M7" s="101" t="e">
        <f>MID(C15, 3, LEN(C15)-2)</f>
        <v>#VALUE!</v>
      </c>
    </row>
    <row r="8" spans="1:13">
      <c r="J8" s="96" t="str">
        <f>TEXT(J7, "hhmm")</f>
        <v>0000</v>
      </c>
      <c r="K8" s="98" t="str">
        <f>TEXT(K7, "hhmm")</f>
        <v>0000</v>
      </c>
    </row>
    <row r="10" spans="1:13">
      <c r="A10" s="73" t="s">
        <v>58</v>
      </c>
    </row>
    <row r="11" spans="1:13">
      <c r="A11" s="102" t="s">
        <v>59</v>
      </c>
      <c r="B11" s="102" t="s">
        <v>60</v>
      </c>
      <c r="C11" s="103" t="s">
        <v>61</v>
      </c>
      <c r="D11" s="103" t="s">
        <v>62</v>
      </c>
      <c r="E11" s="103" t="s">
        <v>63</v>
      </c>
      <c r="F11" s="103" t="s">
        <v>64</v>
      </c>
      <c r="G11" s="103" t="s">
        <v>65</v>
      </c>
      <c r="H11" s="103" t="s">
        <v>66</v>
      </c>
      <c r="I11" s="103" t="s">
        <v>67</v>
      </c>
      <c r="J11" s="102" t="s">
        <v>68</v>
      </c>
      <c r="K11" s="104"/>
      <c r="L11" s="104"/>
    </row>
    <row r="12" spans="1:13">
      <c r="A12" s="105" t="str">
        <f>F6</f>
        <v>7:30</v>
      </c>
      <c r="B12" s="106">
        <f>C5</f>
        <v>0</v>
      </c>
      <c r="C12" s="106">
        <f>C4</f>
        <v>0</v>
      </c>
      <c r="D12" s="106">
        <f>C5</f>
        <v>0</v>
      </c>
      <c r="E12" s="103">
        <f>C15</f>
        <v>0</v>
      </c>
      <c r="F12" s="103">
        <f>会場使用申込書!M42</f>
        <v>0</v>
      </c>
      <c r="G12" s="103">
        <f>IF(会場使用申込書!M44&lt;&gt;"", 会場使用申込書!M44, 会場使用申込書!G8)</f>
        <v>0</v>
      </c>
      <c r="H12" s="103" t="s">
        <v>69</v>
      </c>
      <c r="I12" s="103" t="s">
        <v>70</v>
      </c>
      <c r="J12" s="103" t="e">
        <f>C16</f>
        <v>#N/A</v>
      </c>
      <c r="K12" s="104"/>
      <c r="L12" s="104"/>
    </row>
    <row r="14" spans="1:13">
      <c r="F14" s="74"/>
    </row>
    <row r="15" spans="1:13">
      <c r="B15" s="75" t="s">
        <v>71</v>
      </c>
      <c r="C15" s="73">
        <f>会場使用申込書!E26</f>
        <v>0</v>
      </c>
      <c r="F15" s="76"/>
    </row>
    <row r="16" spans="1:13">
      <c r="B16" s="73" t="s">
        <v>72</v>
      </c>
      <c r="C16" s="77" t="e">
        <f>IF(C15="","",VLOOKUP(C15,B18:C30,2,FALSE))</f>
        <v>#N/A</v>
      </c>
    </row>
    <row r="18" spans="2:3">
      <c r="B18" s="73" t="s">
        <v>73</v>
      </c>
      <c r="C18" s="73">
        <v>48</v>
      </c>
    </row>
    <row r="19" spans="2:3">
      <c r="B19" s="73" t="s">
        <v>74</v>
      </c>
      <c r="C19" s="73">
        <v>49</v>
      </c>
    </row>
    <row r="20" spans="2:3">
      <c r="B20" s="73" t="s">
        <v>75</v>
      </c>
      <c r="C20" s="73">
        <v>50</v>
      </c>
    </row>
    <row r="21" spans="2:3">
      <c r="B21" s="73" t="s">
        <v>76</v>
      </c>
      <c r="C21" s="73">
        <v>51</v>
      </c>
    </row>
    <row r="22" spans="2:3">
      <c r="B22" s="73" t="s">
        <v>77</v>
      </c>
      <c r="C22" s="73">
        <v>52</v>
      </c>
    </row>
    <row r="23" spans="2:3">
      <c r="B23" s="73" t="s">
        <v>78</v>
      </c>
      <c r="C23" s="73">
        <v>53</v>
      </c>
    </row>
    <row r="24" spans="2:3">
      <c r="B24" s="73" t="s">
        <v>79</v>
      </c>
      <c r="C24" s="73">
        <v>54</v>
      </c>
    </row>
    <row r="25" spans="2:3">
      <c r="B25" s="73" t="s">
        <v>80</v>
      </c>
      <c r="C25" s="73">
        <v>55</v>
      </c>
    </row>
    <row r="26" spans="2:3">
      <c r="B26" s="73" t="s">
        <v>81</v>
      </c>
      <c r="C26" s="73">
        <v>56</v>
      </c>
    </row>
    <row r="27" spans="2:3">
      <c r="B27" s="73" t="s">
        <v>82</v>
      </c>
      <c r="C27" s="73">
        <v>57</v>
      </c>
    </row>
    <row r="28" spans="2:3">
      <c r="B28" s="73" t="s">
        <v>83</v>
      </c>
      <c r="C28" s="73">
        <v>58</v>
      </c>
    </row>
    <row r="29" spans="2:3">
      <c r="B29" s="73" t="s">
        <v>84</v>
      </c>
      <c r="C29" s="73">
        <v>59</v>
      </c>
    </row>
    <row r="30" spans="2:3">
      <c r="B30" s="73" t="s">
        <v>85</v>
      </c>
      <c r="C30" s="73">
        <v>60</v>
      </c>
    </row>
  </sheetData>
  <sheetProtection algorithmName="SHA-512" hashValue="j6cBoBQP6V8hgTppEpUS+FXo5yFzjD7OJpMNxanOYJq4lXYfE22Yv08YdAFNM9IO7YSyXg8L11pvjoptHdm5gg==" saltValue="WevAhuH9HuqtQ6/FW8ZTkg=="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会場使用申込書</vt:lpstr>
      <vt:lpstr>管理画面</vt:lpstr>
      <vt:lpstr>会場使用申込書!Print_Area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外良 顕子</dc:creator>
  <cp:lastModifiedBy>式 周吾</cp:lastModifiedBy>
  <cp:lastPrinted>2024-10-07T07:52:49Z</cp:lastPrinted>
  <dcterms:created xsi:type="dcterms:W3CDTF">2021-10-28T04:54:26Z</dcterms:created>
  <dcterms:modified xsi:type="dcterms:W3CDTF">2024-10-16T05:25:25Z</dcterms:modified>
</cp:coreProperties>
</file>